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firstSheet="6" activeTab="12"/>
  </bookViews>
  <sheets>
    <sheet name="城东街道" sheetId="34" r:id="rId1"/>
    <sheet name="顾山镇" sheetId="30" r:id="rId2"/>
    <sheet name="祝塘镇" sheetId="29" r:id="rId3"/>
    <sheet name="华士镇" sheetId="35" r:id="rId4"/>
    <sheet name="云亭街道" sheetId="36" r:id="rId5"/>
    <sheet name="南闸街道 " sheetId="37" r:id="rId6"/>
    <sheet name="青阳镇 " sheetId="31" r:id="rId7"/>
    <sheet name="长泾镇 " sheetId="39" r:id="rId8"/>
    <sheet name="周庄镇" sheetId="40" r:id="rId9"/>
    <sheet name="申港街道 " sheetId="38" r:id="rId10"/>
    <sheet name="月城镇 " sheetId="33" r:id="rId11"/>
    <sheet name="璜土镇" sheetId="41" r:id="rId12"/>
    <sheet name="利港街道" sheetId="32" r:id="rId13"/>
    <sheet name="Sheet1" sheetId="26" state="hidden" r:id="rId14"/>
  </sheets>
  <definedNames>
    <definedName name="_xlnm._FilterDatabase" localSheetId="0" hidden="1">城东街道!$A$4:$I$9</definedName>
    <definedName name="_xlnm._FilterDatabase" localSheetId="2" hidden="1">祝塘镇!$A$4:$I$9</definedName>
    <definedName name="_xlnm._FilterDatabase" localSheetId="7" hidden="1">'长泾镇 '!$A$4:$I$17</definedName>
    <definedName name="_xlnm._FilterDatabase" localSheetId="8" hidden="1">周庄镇!$A$4:$I$13</definedName>
    <definedName name="_xlnm._FilterDatabase" localSheetId="11" hidden="1">璜土镇!$A$4:$I$12</definedName>
    <definedName name="_xlnm._FilterDatabase" localSheetId="1" hidden="1">顾山镇!$A$4:$I$15</definedName>
    <definedName name="_xlnm._FilterDatabase" localSheetId="3" hidden="1">华士镇!$A$4:$I$7</definedName>
    <definedName name="_xlnm._FilterDatabase" localSheetId="12" hidden="1">利港街道!$A$4:$I$6</definedName>
    <definedName name="_xlnm._FilterDatabase" localSheetId="5" hidden="1">'南闸街道 '!$A$4:$I$6</definedName>
    <definedName name="_xlnm._FilterDatabase" localSheetId="6" hidden="1">'青阳镇 '!$A$4:$I$10</definedName>
    <definedName name="_xlnm._FilterDatabase" localSheetId="9" hidden="1">'申港街道 '!$A$4:$I$7</definedName>
    <definedName name="_xlnm._FilterDatabase" localSheetId="10" hidden="1">'月城镇 '!$A$4:$I$7</definedName>
    <definedName name="_xlnm._FilterDatabase" localSheetId="4" hidden="1">云亭街道!$A$4:$I$8</definedName>
    <definedName name="_xlnm.Print_Area" localSheetId="0">城东街道!$A$1:$F$9</definedName>
    <definedName name="_xlnm.Print_Area" localSheetId="1">顾山镇!$A$1:$F$15</definedName>
    <definedName name="_xlnm.Print_Area" localSheetId="3">华士镇!$A$1:$F$7</definedName>
    <definedName name="_xlnm.Print_Area" localSheetId="11">璜土镇!$A$1:$F$12</definedName>
    <definedName name="_xlnm.Print_Area" localSheetId="12">利港街道!$A$1:$F$6</definedName>
    <definedName name="_xlnm.Print_Area" localSheetId="5">'南闸街道 '!$A$1:$F$6</definedName>
    <definedName name="_xlnm.Print_Area" localSheetId="6">'青阳镇 '!$A$1:$F$10</definedName>
    <definedName name="_xlnm.Print_Area" localSheetId="9">'申港街道 '!$A$1:$F$7</definedName>
    <definedName name="_xlnm.Print_Area" localSheetId="10">'月城镇 '!$A$1:$F$7</definedName>
    <definedName name="_xlnm.Print_Area" localSheetId="4">云亭街道!$A$1:$F$8</definedName>
    <definedName name="_xlnm.Print_Area" localSheetId="7">'长泾镇 '!$A$1:$F$17</definedName>
    <definedName name="_xlnm.Print_Area" localSheetId="8">周庄镇!$A$1:$F$13</definedName>
    <definedName name="_xlnm.Print_Area" localSheetId="2">祝塘镇!$A$1:$F$9</definedName>
    <definedName name="_xlnm.Print_Titles" localSheetId="0">城东街道!$1:$4</definedName>
    <definedName name="_xlnm.Print_Titles" localSheetId="1">顾山镇!$1:$4</definedName>
    <definedName name="_xlnm.Print_Titles" localSheetId="3">华士镇!$1:$4</definedName>
    <definedName name="_xlnm.Print_Titles" localSheetId="11">璜土镇!$1:$4</definedName>
    <definedName name="_xlnm.Print_Titles" localSheetId="12">利港街道!$1:$4</definedName>
    <definedName name="_xlnm.Print_Titles" localSheetId="5">'南闸街道 '!$1:$4</definedName>
    <definedName name="_xlnm.Print_Titles" localSheetId="6">'青阳镇 '!$1:$4</definedName>
    <definedName name="_xlnm.Print_Titles" localSheetId="9">'申港街道 '!$1:$4</definedName>
    <definedName name="_xlnm.Print_Titles" localSheetId="10">'月城镇 '!$1:$4</definedName>
    <definedName name="_xlnm.Print_Titles" localSheetId="4">云亭街道!$1:$4</definedName>
    <definedName name="_xlnm.Print_Titles" localSheetId="7">'长泾镇 '!$1:$4</definedName>
    <definedName name="_xlnm.Print_Titles" localSheetId="8">周庄镇!$1:$4</definedName>
    <definedName name="_xlnm.Print_Titles" localSheetId="2">祝塘镇!$1:$4</definedName>
  </definedNames>
  <calcPr calcId="144525"/>
</workbook>
</file>

<file path=xl/sharedStrings.xml><?xml version="1.0" encoding="utf-8"?>
<sst xmlns="http://schemas.openxmlformats.org/spreadsheetml/2006/main" count="287" uniqueCount="131">
  <si>
    <t>2024年城东街道秋季生态型犁耕深翻还田财政补贴明细表</t>
  </si>
  <si>
    <t>序号</t>
  </si>
  <si>
    <t>补助对象</t>
  </si>
  <si>
    <t>作业地点</t>
  </si>
  <si>
    <t>作业面积（亩）</t>
  </si>
  <si>
    <t>省级财政补助资金（元）</t>
  </si>
  <si>
    <t>备注</t>
  </si>
  <si>
    <t>张兵桂</t>
  </si>
  <si>
    <t>香山村、山源村、洪流村</t>
  </si>
  <si>
    <t>城东街道（任务内）</t>
  </si>
  <si>
    <t>城东街道（任务外）</t>
  </si>
  <si>
    <t>胡炳祥</t>
  </si>
  <si>
    <t>香山村</t>
  </si>
  <si>
    <t>合计</t>
  </si>
  <si>
    <t>2024年顾山镇秋季生态型犁耕深翻还田财政补贴明细表</t>
  </si>
  <si>
    <t>金章培</t>
  </si>
  <si>
    <t>顾山镇赤岸村</t>
  </si>
  <si>
    <t>顾山镇（任务内）</t>
  </si>
  <si>
    <t>周小平</t>
  </si>
  <si>
    <t>顾山镇鉴青村</t>
  </si>
  <si>
    <t>周桃胜</t>
  </si>
  <si>
    <t>吴向军</t>
  </si>
  <si>
    <t>万兴村、鉴青村</t>
  </si>
  <si>
    <t>周保桃</t>
  </si>
  <si>
    <t>孟庆伍</t>
  </si>
  <si>
    <t>顾山镇北国社区</t>
  </si>
  <si>
    <t>谢友富</t>
  </si>
  <si>
    <t>顾山镇万兴村</t>
  </si>
  <si>
    <t>隆向红</t>
  </si>
  <si>
    <t>南曹庄、国东村</t>
  </si>
  <si>
    <t>陈学陪</t>
  </si>
  <si>
    <t>赵云波</t>
  </si>
  <si>
    <t>红豆村、国东村</t>
  </si>
  <si>
    <t>2024年祝塘镇秋季生态型犁耕深翻还田财政补贴明细表</t>
  </si>
  <si>
    <t>俞松</t>
  </si>
  <si>
    <t>文林村</t>
  </si>
  <si>
    <t>祝塘镇（任务内）</t>
  </si>
  <si>
    <t>孔玉东</t>
  </si>
  <si>
    <t>金庄村</t>
  </si>
  <si>
    <t>李会良</t>
  </si>
  <si>
    <t>任俊胜</t>
  </si>
  <si>
    <t>永昌村</t>
  </si>
  <si>
    <t>2024年华士镇秋季生态型犁耕深翻还田财政补贴明细表</t>
  </si>
  <si>
    <t>龚荣海</t>
  </si>
  <si>
    <t>陈桥村</t>
  </si>
  <si>
    <t>华士镇（任务内）</t>
  </si>
  <si>
    <t>钱中兵</t>
  </si>
  <si>
    <t>华益村</t>
  </si>
  <si>
    <t>华士镇（任务外）</t>
  </si>
  <si>
    <t>2024年云亭街道秋季生态型犁耕深翻还田财政补贴明细表</t>
  </si>
  <si>
    <t>张忠良</t>
  </si>
  <si>
    <t>毗山村</t>
  </si>
  <si>
    <t>云亭街道（任务内）</t>
  </si>
  <si>
    <t>云亭街道（任务外）</t>
  </si>
  <si>
    <t>陆豪</t>
  </si>
  <si>
    <t>2024年南闸街道秋季生态型犁耕深翻还田财政补贴明细表</t>
  </si>
  <si>
    <t>陆建荣</t>
  </si>
  <si>
    <t>观西村</t>
  </si>
  <si>
    <t>南闸街道（任务内）</t>
  </si>
  <si>
    <t>2024年青阳镇秋季生态型犁耕深翻还田财政补贴明细表</t>
  </si>
  <si>
    <t>陈鑫生</t>
  </si>
  <si>
    <t>树家村</t>
  </si>
  <si>
    <t>青阳镇（任务内）</t>
  </si>
  <si>
    <t>黄祖德</t>
  </si>
  <si>
    <t>桐岐村、赵宕村</t>
  </si>
  <si>
    <t>沈建平</t>
  </si>
  <si>
    <t>悟空村</t>
  </si>
  <si>
    <t>孙万荣</t>
  </si>
  <si>
    <t>普照村</t>
  </si>
  <si>
    <t>吴卫东</t>
  </si>
  <si>
    <t>2024年长泾镇秋季生态型犁耕深翻还田财政补贴明细表</t>
  </si>
  <si>
    <t>徐伟元</t>
  </si>
  <si>
    <t>习礼村</t>
  </si>
  <si>
    <t>长泾镇（任务内）</t>
  </si>
  <si>
    <t>陈金海</t>
  </si>
  <si>
    <t>和平村、泾南村</t>
  </si>
  <si>
    <t>张新华</t>
  </si>
  <si>
    <t>和平村</t>
  </si>
  <si>
    <t>潘晓东</t>
  </si>
  <si>
    <t>王家村</t>
  </si>
  <si>
    <t>王志</t>
  </si>
  <si>
    <t>蒲市村</t>
  </si>
  <si>
    <t>长泾镇（任务外）</t>
  </si>
  <si>
    <t>夏叶标</t>
  </si>
  <si>
    <t>毛本东</t>
  </si>
  <si>
    <t>张建华</t>
  </si>
  <si>
    <t>刘桥村</t>
  </si>
  <si>
    <t>张根荣</t>
  </si>
  <si>
    <t>朱亚红</t>
  </si>
  <si>
    <t>长东村、花园村</t>
  </si>
  <si>
    <t>2024年周庄镇秋季生态型犁耕深翻还田财政补贴明细表</t>
  </si>
  <si>
    <t>长寿村</t>
  </si>
  <si>
    <t>周庄镇（任务内）</t>
  </si>
  <si>
    <t>周庄镇（任务外）</t>
  </si>
  <si>
    <t>张红旗</t>
  </si>
  <si>
    <t>陶城村</t>
  </si>
  <si>
    <t>程雪峰</t>
  </si>
  <si>
    <t>长南村</t>
  </si>
  <si>
    <t>缪德亮</t>
  </si>
  <si>
    <t>东林村、宗言村</t>
  </si>
  <si>
    <t>2024年申港街道秋季生态型犁耕深翻还田财政补贴明细表</t>
  </si>
  <si>
    <t>邸玉龙</t>
  </si>
  <si>
    <t>申西村</t>
  </si>
  <si>
    <t>申港街道（任务外）</t>
  </si>
  <si>
    <t>刘国宝</t>
  </si>
  <si>
    <t>申兴村</t>
  </si>
  <si>
    <t>申港街道（任务内）</t>
  </si>
  <si>
    <t>2024年月城镇夏季生态型犁耕深翻还田财政补贴明细表</t>
  </si>
  <si>
    <t>陈畅</t>
  </si>
  <si>
    <t>沿山村</t>
  </si>
  <si>
    <t>月城镇（任务内）</t>
  </si>
  <si>
    <t>朱晓云</t>
  </si>
  <si>
    <t>秦皇村</t>
  </si>
  <si>
    <t>月城镇（任务外）</t>
  </si>
  <si>
    <t>2024年璜土镇秋季生态型犁耕深翻还田财政补贴明细表</t>
  </si>
  <si>
    <t>刘恒建</t>
  </si>
  <si>
    <t>篁村、启港苑村</t>
  </si>
  <si>
    <t>璜土镇（任务内）</t>
  </si>
  <si>
    <t>孙前成</t>
  </si>
  <si>
    <t>高栗村</t>
  </si>
  <si>
    <t>曹向农</t>
  </si>
  <si>
    <t>北湖西村、璜土村、篁村、小湖村</t>
  </si>
  <si>
    <t>璜土镇（任务外）</t>
  </si>
  <si>
    <t>吴琼</t>
  </si>
  <si>
    <t>芦墩村</t>
  </si>
  <si>
    <t>启港苑村股份经济合作社</t>
  </si>
  <si>
    <t>启港苑村</t>
  </si>
  <si>
    <t>2024年利港街道秋季生态型犁耕深翻还田财政补贴明细表</t>
  </si>
  <si>
    <t>周华生</t>
  </si>
  <si>
    <t>黄丹村</t>
  </si>
  <si>
    <t>利港街道（任务内）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</si>
</sst>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等线"/>
      <charset val="134"/>
      <scheme val="minor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7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2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2" fontId="4" fillId="0" borderId="3" xfId="0" applyNumberFormat="1" applyFont="1" applyBorder="1" applyAlignment="1">
      <alignment horizontal="center" vertical="center"/>
    </xf>
  </cellXfs>
  <cellStyles count="50">
    <cellStyle name="常规" xfId="0" builtinId="0"/>
    <cellStyle name="常规 27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6"/>
  <sheetViews>
    <sheetView workbookViewId="0">
      <selection activeCell="J7" sqref="J7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6" customWidth="1"/>
    <col min="5" max="5" width="21.4444444444444" customWidth="1"/>
    <col min="6" max="6" width="37.7777777777778" customWidth="1"/>
    <col min="11" max="11" width="13.0833333333333" customWidth="1"/>
  </cols>
  <sheetData>
    <row r="1" ht="13.75" customHeight="1" spans="1:9">
      <c r="A1" s="1" t="s">
        <v>0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6" t="s">
        <v>7</v>
      </c>
      <c r="C5" s="6" t="s">
        <v>8</v>
      </c>
      <c r="D5" s="8">
        <v>540</v>
      </c>
      <c r="E5" s="8">
        <f>D5*40</f>
        <v>21600</v>
      </c>
      <c r="F5" s="6" t="s">
        <v>9</v>
      </c>
    </row>
    <row r="6" ht="25.75" customHeight="1" spans="1:6">
      <c r="A6" s="6">
        <v>2</v>
      </c>
      <c r="B6" s="6" t="s">
        <v>7</v>
      </c>
      <c r="C6" s="6" t="s">
        <v>8</v>
      </c>
      <c r="D6" s="8">
        <v>1785</v>
      </c>
      <c r="E6" s="8">
        <f>D6*10</f>
        <v>17850</v>
      </c>
      <c r="F6" s="6" t="s">
        <v>10</v>
      </c>
    </row>
    <row r="7" ht="25.75" customHeight="1" spans="1:6">
      <c r="A7" s="6">
        <v>3</v>
      </c>
      <c r="B7" s="6" t="s">
        <v>11</v>
      </c>
      <c r="C7" s="6" t="s">
        <v>12</v>
      </c>
      <c r="D7" s="8">
        <v>460</v>
      </c>
      <c r="E7" s="8">
        <f>D7*40</f>
        <v>18400</v>
      </c>
      <c r="F7" s="6" t="s">
        <v>9</v>
      </c>
    </row>
    <row r="8" ht="25.75" customHeight="1" spans="1:6">
      <c r="A8" s="6">
        <v>4</v>
      </c>
      <c r="B8" s="6" t="s">
        <v>11</v>
      </c>
      <c r="C8" s="6" t="s">
        <v>12</v>
      </c>
      <c r="D8" s="8">
        <v>5</v>
      </c>
      <c r="E8" s="8">
        <f>D8*10</f>
        <v>50</v>
      </c>
      <c r="F8" s="6" t="s">
        <v>10</v>
      </c>
    </row>
    <row r="9" ht="25.75" customHeight="1" spans="1:9">
      <c r="A9" s="6"/>
      <c r="B9" s="9" t="s">
        <v>13</v>
      </c>
      <c r="C9" s="6"/>
      <c r="D9" s="10">
        <f>SUM(D5:D8)</f>
        <v>2790</v>
      </c>
      <c r="E9" s="10">
        <f>SUM(E5:E8)</f>
        <v>57900</v>
      </c>
      <c r="F9" s="6"/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</sheetData>
  <autoFilter ref="A4:I9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74" orientation="landscape"/>
  <headerFooter>
    <oddFooter>&amp;C第 &amp;P 页，共 &amp;N 页</oddFooter>
  </headerFooter>
  <ignoredErrors>
    <ignoredError sqref="E6:E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15"/>
  <sheetViews>
    <sheetView workbookViewId="0">
      <selection activeCell="E11" sqref="E11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8" customWidth="1"/>
    <col min="5" max="5" width="21.1111111111111" customWidth="1"/>
    <col min="6" max="8" width="25.5555555555556" customWidth="1"/>
  </cols>
  <sheetData>
    <row r="1" ht="13.75" customHeight="1" spans="1:9">
      <c r="A1" s="1" t="s">
        <v>14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5" customHeight="1" spans="1:6">
      <c r="A5" s="6">
        <v>1</v>
      </c>
      <c r="B5" s="6" t="s">
        <v>15</v>
      </c>
      <c r="C5" s="7" t="s">
        <v>16</v>
      </c>
      <c r="D5" s="8">
        <v>384</v>
      </c>
      <c r="E5" s="8">
        <f>D5*40</f>
        <v>15360</v>
      </c>
      <c r="F5" s="6" t="s">
        <v>17</v>
      </c>
    </row>
    <row r="6" ht="25.5" customHeight="1" spans="1:6">
      <c r="A6" s="6">
        <v>2</v>
      </c>
      <c r="B6" s="6" t="s">
        <v>18</v>
      </c>
      <c r="C6" s="7" t="s">
        <v>19</v>
      </c>
      <c r="D6" s="8">
        <v>157</v>
      </c>
      <c r="E6" s="8">
        <f t="shared" ref="E6:E14" si="0">D6*40</f>
        <v>6280</v>
      </c>
      <c r="F6" s="6" t="s">
        <v>17</v>
      </c>
    </row>
    <row r="7" ht="25.5" customHeight="1" spans="1:6">
      <c r="A7" s="6">
        <v>3</v>
      </c>
      <c r="B7" s="6" t="s">
        <v>20</v>
      </c>
      <c r="C7" s="7" t="s">
        <v>16</v>
      </c>
      <c r="D7" s="8">
        <v>151</v>
      </c>
      <c r="E7" s="8">
        <f t="shared" si="0"/>
        <v>6040</v>
      </c>
      <c r="F7" s="6" t="s">
        <v>17</v>
      </c>
    </row>
    <row r="8" ht="25.5" customHeight="1" spans="1:6">
      <c r="A8" s="6">
        <v>4</v>
      </c>
      <c r="B8" s="6" t="s">
        <v>21</v>
      </c>
      <c r="C8" s="7" t="s">
        <v>22</v>
      </c>
      <c r="D8" s="8">
        <v>548.5</v>
      </c>
      <c r="E8" s="8">
        <f t="shared" si="0"/>
        <v>21940</v>
      </c>
      <c r="F8" s="6" t="s">
        <v>17</v>
      </c>
    </row>
    <row r="9" ht="25.5" customHeight="1" spans="1:6">
      <c r="A9" s="6">
        <v>5</v>
      </c>
      <c r="B9" s="6" t="s">
        <v>23</v>
      </c>
      <c r="C9" s="7" t="s">
        <v>16</v>
      </c>
      <c r="D9" s="8">
        <v>250</v>
      </c>
      <c r="E9" s="8">
        <f t="shared" si="0"/>
        <v>10000</v>
      </c>
      <c r="F9" s="6" t="s">
        <v>17</v>
      </c>
    </row>
    <row r="10" ht="25.5" customHeight="1" spans="1:6">
      <c r="A10" s="6">
        <v>6</v>
      </c>
      <c r="B10" s="6" t="s">
        <v>24</v>
      </c>
      <c r="C10" s="7" t="s">
        <v>25</v>
      </c>
      <c r="D10" s="8">
        <v>283</v>
      </c>
      <c r="E10" s="8">
        <f t="shared" si="0"/>
        <v>11320</v>
      </c>
      <c r="F10" s="6" t="s">
        <v>17</v>
      </c>
    </row>
    <row r="11" ht="25.5" customHeight="1" spans="1:6">
      <c r="A11" s="6">
        <v>7</v>
      </c>
      <c r="B11" s="6" t="s">
        <v>26</v>
      </c>
      <c r="C11" s="7" t="s">
        <v>27</v>
      </c>
      <c r="D11" s="8">
        <v>365</v>
      </c>
      <c r="E11" s="8">
        <f t="shared" si="0"/>
        <v>14600</v>
      </c>
      <c r="F11" s="6" t="s">
        <v>17</v>
      </c>
    </row>
    <row r="12" ht="25.5" customHeight="1" spans="1:6">
      <c r="A12" s="6">
        <v>8</v>
      </c>
      <c r="B12" s="6" t="s">
        <v>28</v>
      </c>
      <c r="C12" s="7" t="s">
        <v>29</v>
      </c>
      <c r="D12" s="8">
        <v>658</v>
      </c>
      <c r="E12" s="8">
        <f t="shared" si="0"/>
        <v>26320</v>
      </c>
      <c r="F12" s="6" t="s">
        <v>17</v>
      </c>
    </row>
    <row r="13" ht="25.5" customHeight="1" spans="1:6">
      <c r="A13" s="6">
        <v>9</v>
      </c>
      <c r="B13" s="6" t="s">
        <v>30</v>
      </c>
      <c r="C13" s="7" t="s">
        <v>16</v>
      </c>
      <c r="D13" s="8">
        <v>113</v>
      </c>
      <c r="E13" s="8">
        <f t="shared" si="0"/>
        <v>4520</v>
      </c>
      <c r="F13" s="6" t="s">
        <v>17</v>
      </c>
    </row>
    <row r="14" ht="25.5" customHeight="1" spans="1:6">
      <c r="A14" s="6">
        <v>10</v>
      </c>
      <c r="B14" s="6" t="s">
        <v>31</v>
      </c>
      <c r="C14" s="7" t="s">
        <v>32</v>
      </c>
      <c r="D14" s="8">
        <v>106.5</v>
      </c>
      <c r="E14" s="8">
        <f t="shared" si="0"/>
        <v>4260</v>
      </c>
      <c r="F14" s="6" t="s">
        <v>17</v>
      </c>
    </row>
    <row r="15" ht="25.75" customHeight="1" spans="1:6">
      <c r="A15" s="6"/>
      <c r="B15" s="9" t="s">
        <v>13</v>
      </c>
      <c r="C15" s="6"/>
      <c r="D15" s="10">
        <f>SUM(D5:D14)</f>
        <v>3016</v>
      </c>
      <c r="E15" s="10">
        <f>SUM(E5:E14)</f>
        <v>120640</v>
      </c>
      <c r="F15" s="6"/>
    </row>
  </sheetData>
  <mergeCells count="1">
    <mergeCell ref="A1:F2"/>
  </mergeCells>
  <pageMargins left="0.708661417322835" right="0.708661417322835" top="0.748031496062992" bottom="0.748031496062992" header="0.31496062992126" footer="0.511811023622047"/>
  <pageSetup paperSize="9" scale="74" fitToHeight="0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6"/>
  <sheetViews>
    <sheetView workbookViewId="0">
      <selection activeCell="J7" sqref="J7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20.1111111111111" customWidth="1"/>
    <col min="5" max="5" width="22.3333333333333" customWidth="1"/>
    <col min="6" max="6" width="27.4444444444444" customWidth="1"/>
    <col min="11" max="11" width="13.0833333333333" customWidth="1"/>
  </cols>
  <sheetData>
    <row r="1" ht="13.75" customHeight="1" spans="1:9">
      <c r="A1" s="1" t="s">
        <v>33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6" t="s">
        <v>34</v>
      </c>
      <c r="C5" s="6" t="s">
        <v>35</v>
      </c>
      <c r="D5" s="8">
        <v>200</v>
      </c>
      <c r="E5" s="8">
        <f>D5*40</f>
        <v>8000</v>
      </c>
      <c r="F5" s="6" t="s">
        <v>36</v>
      </c>
    </row>
    <row r="6" ht="25.75" customHeight="1" spans="1:6">
      <c r="A6" s="6">
        <v>2</v>
      </c>
      <c r="B6" s="6" t="s">
        <v>37</v>
      </c>
      <c r="C6" s="6" t="s">
        <v>38</v>
      </c>
      <c r="D6" s="8">
        <v>203</v>
      </c>
      <c r="E6" s="8">
        <f t="shared" ref="E6:E8" si="0">D6*40</f>
        <v>8120</v>
      </c>
      <c r="F6" s="6" t="s">
        <v>36</v>
      </c>
    </row>
    <row r="7" ht="25.75" customHeight="1" spans="1:6">
      <c r="A7" s="6">
        <v>3</v>
      </c>
      <c r="B7" s="6" t="s">
        <v>39</v>
      </c>
      <c r="C7" s="6" t="s">
        <v>35</v>
      </c>
      <c r="D7" s="8">
        <v>147</v>
      </c>
      <c r="E7" s="8">
        <f t="shared" si="0"/>
        <v>5880</v>
      </c>
      <c r="F7" s="6" t="s">
        <v>36</v>
      </c>
    </row>
    <row r="8" ht="25.75" customHeight="1" spans="1:6">
      <c r="A8" s="6">
        <v>4</v>
      </c>
      <c r="B8" s="6" t="s">
        <v>40</v>
      </c>
      <c r="C8" s="6" t="s">
        <v>41</v>
      </c>
      <c r="D8" s="8">
        <v>145</v>
      </c>
      <c r="E8" s="8">
        <f t="shared" si="0"/>
        <v>5800</v>
      </c>
      <c r="F8" s="6" t="s">
        <v>36</v>
      </c>
    </row>
    <row r="9" ht="25.75" customHeight="1" spans="1:9">
      <c r="A9" s="6"/>
      <c r="B9" s="9" t="s">
        <v>13</v>
      </c>
      <c r="C9" s="6"/>
      <c r="D9" s="10">
        <f>SUM(D5:D8)</f>
        <v>695</v>
      </c>
      <c r="E9" s="10">
        <f>SUM(E5:E8)</f>
        <v>27800</v>
      </c>
      <c r="F9" s="6"/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</sheetData>
  <autoFilter ref="A4:I9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74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4"/>
  <sheetViews>
    <sheetView workbookViewId="0">
      <selection activeCell="H8" sqref="H8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20.3333333333333" customWidth="1"/>
    <col min="5" max="5" width="22" customWidth="1"/>
    <col min="6" max="6" width="25.2222222222222" customWidth="1"/>
  </cols>
  <sheetData>
    <row r="1" ht="13.75" customHeight="1" spans="1:9">
      <c r="A1" s="1" t="s">
        <v>42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43</v>
      </c>
      <c r="C5" s="6" t="s">
        <v>44</v>
      </c>
      <c r="D5" s="8">
        <v>600</v>
      </c>
      <c r="E5" s="8">
        <f>D5*40</f>
        <v>24000</v>
      </c>
      <c r="F5" s="6" t="s">
        <v>45</v>
      </c>
    </row>
    <row r="6" ht="25.75" customHeight="1" spans="1:6">
      <c r="A6" s="6">
        <v>2</v>
      </c>
      <c r="B6" s="7" t="s">
        <v>46</v>
      </c>
      <c r="C6" s="6" t="s">
        <v>47</v>
      </c>
      <c r="D6" s="8">
        <v>150</v>
      </c>
      <c r="E6" s="8">
        <f>D6*10</f>
        <v>1500</v>
      </c>
      <c r="F6" s="6" t="s">
        <v>48</v>
      </c>
    </row>
    <row r="7" ht="25.75" customHeight="1" spans="1:9">
      <c r="A7" s="6"/>
      <c r="B7" s="9" t="s">
        <v>13</v>
      </c>
      <c r="C7" s="6"/>
      <c r="D7" s="10">
        <f>SUM(D5:D6)</f>
        <v>750</v>
      </c>
      <c r="E7" s="10">
        <f>SUM(E5:E6)</f>
        <v>25500</v>
      </c>
      <c r="F7" s="6"/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5"/>
  <sheetViews>
    <sheetView workbookViewId="0">
      <selection activeCell="F13" sqref="F13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20.5555555555556" customWidth="1"/>
    <col min="6" max="8" width="27.4444444444444" customWidth="1"/>
  </cols>
  <sheetData>
    <row r="1" ht="13.75" customHeight="1" spans="1:9">
      <c r="A1" s="1" t="s">
        <v>49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50</v>
      </c>
      <c r="C5" s="6" t="s">
        <v>51</v>
      </c>
      <c r="D5" s="8">
        <v>326</v>
      </c>
      <c r="E5" s="8">
        <f>D5*40</f>
        <v>13040</v>
      </c>
      <c r="F5" s="6" t="s">
        <v>52</v>
      </c>
    </row>
    <row r="6" ht="25.75" customHeight="1" spans="1:6">
      <c r="A6" s="6">
        <v>2</v>
      </c>
      <c r="B6" s="7" t="s">
        <v>50</v>
      </c>
      <c r="C6" s="6" t="s">
        <v>51</v>
      </c>
      <c r="D6" s="8">
        <v>24</v>
      </c>
      <c r="E6" s="8">
        <f>D6*10</f>
        <v>240</v>
      </c>
      <c r="F6" s="6" t="s">
        <v>53</v>
      </c>
    </row>
    <row r="7" ht="25.75" customHeight="1" spans="1:6">
      <c r="A7" s="6">
        <v>3</v>
      </c>
      <c r="B7" s="7" t="s">
        <v>54</v>
      </c>
      <c r="C7" s="6" t="s">
        <v>51</v>
      </c>
      <c r="D7" s="8">
        <v>174</v>
      </c>
      <c r="E7" s="8">
        <f>D7*40</f>
        <v>6960</v>
      </c>
      <c r="F7" s="6" t="s">
        <v>52</v>
      </c>
    </row>
    <row r="8" ht="25.75" customHeight="1" spans="1:9">
      <c r="A8" s="6"/>
      <c r="B8" s="9" t="s">
        <v>13</v>
      </c>
      <c r="C8" s="6"/>
      <c r="D8" s="10">
        <f>SUM(D5:D7)</f>
        <v>524</v>
      </c>
      <c r="E8" s="10">
        <f>SUM(E5:E7)</f>
        <v>20240</v>
      </c>
      <c r="F8" s="6"/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  <ignoredErrors>
    <ignoredError sqref="E6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3"/>
  <sheetViews>
    <sheetView workbookViewId="0">
      <selection activeCell="F3" sqref="F$1:H$1048576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24" customWidth="1"/>
    <col min="6" max="8" width="26.3333333333333" customWidth="1"/>
  </cols>
  <sheetData>
    <row r="1" ht="13.75" customHeight="1" spans="1:9">
      <c r="A1" s="1" t="s">
        <v>55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56</v>
      </c>
      <c r="C5" s="6" t="s">
        <v>57</v>
      </c>
      <c r="D5" s="8">
        <v>880</v>
      </c>
      <c r="E5" s="8">
        <f>D5*40</f>
        <v>35200</v>
      </c>
      <c r="F5" s="6" t="s">
        <v>58</v>
      </c>
    </row>
    <row r="6" ht="25.5" customHeight="1" spans="1:9">
      <c r="A6" s="6"/>
      <c r="B6" s="9" t="s">
        <v>13</v>
      </c>
      <c r="C6" s="6"/>
      <c r="D6" s="10">
        <f>SUM(D5:D5)</f>
        <v>880</v>
      </c>
      <c r="E6" s="10">
        <f>SUM(E5:E5)</f>
        <v>35200</v>
      </c>
      <c r="F6" s="6"/>
      <c r="I6" s="11"/>
    </row>
    <row r="7" spans="9:9"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7"/>
  <sheetViews>
    <sheetView workbookViewId="0">
      <selection activeCell="G9" sqref="G9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25.8888888888889" customWidth="1"/>
    <col min="6" max="6" width="23.3333333333333" customWidth="1"/>
  </cols>
  <sheetData>
    <row r="1" ht="13.75" customHeight="1" spans="1:9">
      <c r="A1" s="1" t="s">
        <v>59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60</v>
      </c>
      <c r="C5" s="6" t="s">
        <v>61</v>
      </c>
      <c r="D5" s="8">
        <v>100</v>
      </c>
      <c r="E5" s="8">
        <f>D5*40</f>
        <v>4000</v>
      </c>
      <c r="F5" s="6" t="s">
        <v>62</v>
      </c>
    </row>
    <row r="6" ht="25.75" customHeight="1" spans="1:6">
      <c r="A6" s="6">
        <v>2</v>
      </c>
      <c r="B6" s="7" t="s">
        <v>63</v>
      </c>
      <c r="C6" s="6" t="s">
        <v>64</v>
      </c>
      <c r="D6" s="8">
        <v>500</v>
      </c>
      <c r="E6" s="8">
        <f t="shared" ref="E6:E9" si="0">D6*40</f>
        <v>20000</v>
      </c>
      <c r="F6" s="6" t="s">
        <v>62</v>
      </c>
    </row>
    <row r="7" ht="25.75" customHeight="1" spans="1:6">
      <c r="A7" s="6">
        <v>3</v>
      </c>
      <c r="B7" s="7" t="s">
        <v>65</v>
      </c>
      <c r="C7" s="6" t="s">
        <v>66</v>
      </c>
      <c r="D7" s="8">
        <v>900</v>
      </c>
      <c r="E7" s="8">
        <f t="shared" si="0"/>
        <v>36000</v>
      </c>
      <c r="F7" s="6" t="s">
        <v>62</v>
      </c>
    </row>
    <row r="8" ht="25.75" customHeight="1" spans="1:6">
      <c r="A8" s="6">
        <v>4</v>
      </c>
      <c r="B8" s="7" t="s">
        <v>67</v>
      </c>
      <c r="C8" s="6" t="s">
        <v>68</v>
      </c>
      <c r="D8" s="8">
        <v>750</v>
      </c>
      <c r="E8" s="8">
        <f t="shared" si="0"/>
        <v>30000</v>
      </c>
      <c r="F8" s="6" t="s">
        <v>62</v>
      </c>
    </row>
    <row r="9" ht="25.75" customHeight="1" spans="1:6">
      <c r="A9" s="6">
        <v>5</v>
      </c>
      <c r="B9" s="7" t="s">
        <v>69</v>
      </c>
      <c r="C9" s="6" t="s">
        <v>61</v>
      </c>
      <c r="D9" s="8">
        <v>200</v>
      </c>
      <c r="E9" s="8">
        <f t="shared" si="0"/>
        <v>8000</v>
      </c>
      <c r="F9" s="6" t="s">
        <v>62</v>
      </c>
    </row>
    <row r="10" ht="25.75" customHeight="1" spans="1:9">
      <c r="A10" s="6"/>
      <c r="B10" s="9" t="s">
        <v>13</v>
      </c>
      <c r="C10" s="6"/>
      <c r="D10" s="10">
        <f>SUM(D5:D9)</f>
        <v>2450</v>
      </c>
      <c r="E10" s="10">
        <f>SUM(E5:E9)</f>
        <v>98000</v>
      </c>
      <c r="F10" s="6"/>
      <c r="I10" s="11"/>
    </row>
    <row r="11" ht="15.6" spans="5:9">
      <c r="E11" s="12"/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34"/>
  <sheetViews>
    <sheetView workbookViewId="0">
      <selection activeCell="G8" sqref="G8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23.2222222222222" customWidth="1"/>
    <col min="5" max="5" width="26" customWidth="1"/>
    <col min="6" max="8" width="24.1111111111111" customWidth="1"/>
  </cols>
  <sheetData>
    <row r="1" ht="13.75" customHeight="1" spans="1:9">
      <c r="A1" s="1" t="s">
        <v>70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71</v>
      </c>
      <c r="C5" s="6" t="s">
        <v>72</v>
      </c>
      <c r="D5" s="8">
        <v>2200</v>
      </c>
      <c r="E5" s="8">
        <f>D5*40</f>
        <v>88000</v>
      </c>
      <c r="F5" s="6" t="s">
        <v>73</v>
      </c>
    </row>
    <row r="6" ht="25.75" customHeight="1" spans="1:6">
      <c r="A6" s="6">
        <v>2</v>
      </c>
      <c r="B6" s="7" t="s">
        <v>74</v>
      </c>
      <c r="C6" s="6" t="s">
        <v>75</v>
      </c>
      <c r="D6" s="8">
        <v>503</v>
      </c>
      <c r="E6" s="8">
        <f t="shared" ref="E6:E16" si="0">D6*40</f>
        <v>20120</v>
      </c>
      <c r="F6" s="6" t="s">
        <v>73</v>
      </c>
    </row>
    <row r="7" ht="25.75" customHeight="1" spans="1:6">
      <c r="A7" s="6">
        <v>3</v>
      </c>
      <c r="B7" s="7" t="s">
        <v>76</v>
      </c>
      <c r="C7" s="6" t="s">
        <v>77</v>
      </c>
      <c r="D7" s="8">
        <v>430</v>
      </c>
      <c r="E7" s="8">
        <f t="shared" si="0"/>
        <v>17200</v>
      </c>
      <c r="F7" s="6" t="s">
        <v>73</v>
      </c>
    </row>
    <row r="8" ht="25.75" customHeight="1" spans="1:6">
      <c r="A8" s="6">
        <v>4</v>
      </c>
      <c r="B8" s="7" t="s">
        <v>78</v>
      </c>
      <c r="C8" s="6" t="s">
        <v>79</v>
      </c>
      <c r="D8" s="8">
        <v>650</v>
      </c>
      <c r="E8" s="8">
        <f t="shared" si="0"/>
        <v>26000</v>
      </c>
      <c r="F8" s="6" t="s">
        <v>73</v>
      </c>
    </row>
    <row r="9" ht="25.75" customHeight="1" spans="1:6">
      <c r="A9" s="6">
        <v>5</v>
      </c>
      <c r="B9" s="7" t="s">
        <v>80</v>
      </c>
      <c r="C9" s="6" t="s">
        <v>81</v>
      </c>
      <c r="D9" s="8">
        <v>360</v>
      </c>
      <c r="E9" s="8">
        <f t="shared" si="0"/>
        <v>14400</v>
      </c>
      <c r="F9" s="6" t="s">
        <v>73</v>
      </c>
    </row>
    <row r="10" ht="25.75" customHeight="1" spans="1:6">
      <c r="A10" s="6">
        <v>6</v>
      </c>
      <c r="B10" s="7" t="s">
        <v>80</v>
      </c>
      <c r="C10" s="6" t="s">
        <v>81</v>
      </c>
      <c r="D10" s="8">
        <v>85</v>
      </c>
      <c r="E10" s="8">
        <f>D10*10</f>
        <v>850</v>
      </c>
      <c r="F10" s="6" t="s">
        <v>82</v>
      </c>
    </row>
    <row r="11" ht="25.75" customHeight="1" spans="1:6">
      <c r="A11" s="6">
        <v>7</v>
      </c>
      <c r="B11" s="7" t="s">
        <v>83</v>
      </c>
      <c r="C11" s="6" t="s">
        <v>81</v>
      </c>
      <c r="D11" s="8">
        <v>43</v>
      </c>
      <c r="E11" s="8">
        <f t="shared" si="0"/>
        <v>1720</v>
      </c>
      <c r="F11" s="6" t="s">
        <v>73</v>
      </c>
    </row>
    <row r="12" ht="25.75" customHeight="1" spans="1:6">
      <c r="A12" s="6">
        <v>8</v>
      </c>
      <c r="B12" s="7" t="s">
        <v>84</v>
      </c>
      <c r="C12" s="6" t="s">
        <v>81</v>
      </c>
      <c r="D12" s="8">
        <v>27</v>
      </c>
      <c r="E12" s="8">
        <f t="shared" si="0"/>
        <v>1080</v>
      </c>
      <c r="F12" s="6" t="s">
        <v>73</v>
      </c>
    </row>
    <row r="13" ht="25.75" customHeight="1" spans="1:6">
      <c r="A13" s="6">
        <v>9</v>
      </c>
      <c r="B13" s="7" t="s">
        <v>85</v>
      </c>
      <c r="C13" s="6" t="s">
        <v>86</v>
      </c>
      <c r="D13" s="8">
        <v>224</v>
      </c>
      <c r="E13" s="8">
        <f t="shared" si="0"/>
        <v>8960</v>
      </c>
      <c r="F13" s="6" t="s">
        <v>73</v>
      </c>
    </row>
    <row r="14" ht="25.75" customHeight="1" spans="1:6">
      <c r="A14" s="6">
        <v>10</v>
      </c>
      <c r="B14" s="7" t="s">
        <v>85</v>
      </c>
      <c r="C14" s="6" t="s">
        <v>86</v>
      </c>
      <c r="D14" s="8">
        <v>77</v>
      </c>
      <c r="E14" s="8">
        <f>D14*10</f>
        <v>770</v>
      </c>
      <c r="F14" s="6" t="s">
        <v>82</v>
      </c>
    </row>
    <row r="15" ht="25.75" customHeight="1" spans="1:6">
      <c r="A15" s="6">
        <v>11</v>
      </c>
      <c r="B15" s="7" t="s">
        <v>87</v>
      </c>
      <c r="C15" s="6" t="s">
        <v>86</v>
      </c>
      <c r="D15" s="8">
        <v>253</v>
      </c>
      <c r="E15" s="8">
        <f t="shared" si="0"/>
        <v>10120</v>
      </c>
      <c r="F15" s="6" t="s">
        <v>73</v>
      </c>
    </row>
    <row r="16" ht="25.75" customHeight="1" spans="1:6">
      <c r="A16" s="6">
        <v>12</v>
      </c>
      <c r="B16" s="7" t="s">
        <v>88</v>
      </c>
      <c r="C16" s="6" t="s">
        <v>89</v>
      </c>
      <c r="D16" s="8">
        <v>410</v>
      </c>
      <c r="E16" s="8">
        <f t="shared" si="0"/>
        <v>16400</v>
      </c>
      <c r="F16" s="6" t="s">
        <v>73</v>
      </c>
    </row>
    <row r="17" ht="25.75" customHeight="1" spans="1:9">
      <c r="A17" s="6"/>
      <c r="B17" s="9" t="s">
        <v>13</v>
      </c>
      <c r="C17" s="6"/>
      <c r="D17" s="10">
        <f>SUM(D5:D16)</f>
        <v>5262</v>
      </c>
      <c r="E17" s="10">
        <f>SUM(E5:E16)</f>
        <v>205620</v>
      </c>
      <c r="F17" s="6"/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  <row r="28" spans="9:9">
      <c r="I28" s="11"/>
    </row>
    <row r="29" spans="9:9">
      <c r="I29" s="11"/>
    </row>
    <row r="30" spans="9:9">
      <c r="I30" s="11"/>
    </row>
    <row r="31" spans="9:9">
      <c r="I31" s="11"/>
    </row>
    <row r="32" spans="9:9">
      <c r="I32" s="11"/>
    </row>
    <row r="33" spans="9:9">
      <c r="I33" s="11"/>
    </row>
    <row r="34" spans="9:9">
      <c r="I34" s="11"/>
    </row>
  </sheetData>
  <autoFilter ref="A4:I17">
    <extLst/>
  </autoFilter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  <ignoredErrors>
    <ignoredError sqref="E10:E14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30"/>
  <sheetViews>
    <sheetView workbookViewId="0">
      <selection activeCell="G8" sqref="G8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25.4444444444444" customWidth="1"/>
    <col min="6" max="8" width="29.1111111111111" customWidth="1"/>
  </cols>
  <sheetData>
    <row r="1" ht="13.75" customHeight="1" spans="1:9">
      <c r="A1" s="1" t="s">
        <v>90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54</v>
      </c>
      <c r="C5" s="6" t="s">
        <v>91</v>
      </c>
      <c r="D5" s="8">
        <v>560</v>
      </c>
      <c r="E5" s="8">
        <f>D5*40</f>
        <v>22400</v>
      </c>
      <c r="F5" s="6" t="s">
        <v>92</v>
      </c>
    </row>
    <row r="6" ht="25.75" customHeight="1" spans="1:6">
      <c r="A6" s="6">
        <v>2</v>
      </c>
      <c r="B6" s="7" t="s">
        <v>54</v>
      </c>
      <c r="C6" s="6" t="s">
        <v>91</v>
      </c>
      <c r="D6" s="8">
        <v>40</v>
      </c>
      <c r="E6" s="8">
        <f>D6*10</f>
        <v>400</v>
      </c>
      <c r="F6" s="6" t="s">
        <v>93</v>
      </c>
    </row>
    <row r="7" ht="25.75" customHeight="1" spans="1:6">
      <c r="A7" s="6">
        <v>3</v>
      </c>
      <c r="B7" s="7" t="s">
        <v>94</v>
      </c>
      <c r="C7" s="6" t="s">
        <v>95</v>
      </c>
      <c r="D7" s="8">
        <v>190</v>
      </c>
      <c r="E7" s="8">
        <f>D7*40</f>
        <v>7600</v>
      </c>
      <c r="F7" s="6" t="s">
        <v>92</v>
      </c>
    </row>
    <row r="8" ht="25.75" customHeight="1" spans="1:6">
      <c r="A8" s="6">
        <v>4</v>
      </c>
      <c r="B8" s="7" t="s">
        <v>94</v>
      </c>
      <c r="C8" s="6" t="s">
        <v>95</v>
      </c>
      <c r="D8" s="8">
        <v>20</v>
      </c>
      <c r="E8" s="8">
        <f>D8*10</f>
        <v>200</v>
      </c>
      <c r="F8" s="6" t="s">
        <v>93</v>
      </c>
    </row>
    <row r="9" ht="25.5" customHeight="1" spans="1:6">
      <c r="A9" s="6">
        <v>5</v>
      </c>
      <c r="B9" s="7" t="s">
        <v>96</v>
      </c>
      <c r="C9" s="6" t="s">
        <v>97</v>
      </c>
      <c r="D9" s="8">
        <v>1300</v>
      </c>
      <c r="E9" s="8">
        <f>D9*40</f>
        <v>52000</v>
      </c>
      <c r="F9" s="6" t="s">
        <v>92</v>
      </c>
    </row>
    <row r="10" ht="25.75" customHeight="1" spans="1:6">
      <c r="A10" s="6">
        <v>6</v>
      </c>
      <c r="B10" s="7" t="s">
        <v>96</v>
      </c>
      <c r="C10" s="6" t="s">
        <v>97</v>
      </c>
      <c r="D10" s="8">
        <v>90</v>
      </c>
      <c r="E10" s="8">
        <f>D10*10</f>
        <v>900</v>
      </c>
      <c r="F10" s="6" t="s">
        <v>93</v>
      </c>
    </row>
    <row r="11" ht="25.75" customHeight="1" spans="1:6">
      <c r="A11" s="6">
        <v>7</v>
      </c>
      <c r="B11" s="7" t="s">
        <v>98</v>
      </c>
      <c r="C11" s="6" t="s">
        <v>99</v>
      </c>
      <c r="D11" s="8">
        <v>950</v>
      </c>
      <c r="E11" s="8">
        <f>D11*40</f>
        <v>38000</v>
      </c>
      <c r="F11" s="6" t="s">
        <v>92</v>
      </c>
    </row>
    <row r="12" ht="25.75" customHeight="1" spans="1:6">
      <c r="A12" s="6">
        <v>8</v>
      </c>
      <c r="B12" s="7" t="s">
        <v>98</v>
      </c>
      <c r="C12" s="6" t="s">
        <v>99</v>
      </c>
      <c r="D12" s="8">
        <v>28</v>
      </c>
      <c r="E12" s="8">
        <f>D12*10</f>
        <v>280</v>
      </c>
      <c r="F12" s="6" t="s">
        <v>93</v>
      </c>
    </row>
    <row r="13" ht="25.5" customHeight="1" spans="1:9">
      <c r="A13" s="6"/>
      <c r="B13" s="9" t="s">
        <v>13</v>
      </c>
      <c r="C13" s="6"/>
      <c r="D13" s="10">
        <f>SUM(D5:D12)</f>
        <v>3178</v>
      </c>
      <c r="E13" s="10">
        <f>SUM(E5:E12)</f>
        <v>121780</v>
      </c>
      <c r="F13" s="6"/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  <row r="28" spans="9:9">
      <c r="I28" s="11"/>
    </row>
    <row r="29" spans="9:9">
      <c r="I29" s="11"/>
    </row>
    <row r="30" spans="9:9">
      <c r="I30" s="11"/>
    </row>
  </sheetData>
  <autoFilter ref="A4:I13">
    <extLst/>
  </autoFilter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  <ignoredErrors>
    <ignoredError sqref="E6:E11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4"/>
  <sheetViews>
    <sheetView workbookViewId="0">
      <selection activeCell="E17" sqref="E17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22.5555555555556" customWidth="1"/>
    <col min="6" max="8" width="29.5555555555556" customWidth="1"/>
  </cols>
  <sheetData>
    <row r="1" ht="13.75" customHeight="1" spans="1:9">
      <c r="A1" s="1" t="s">
        <v>100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101</v>
      </c>
      <c r="C5" s="6" t="s">
        <v>102</v>
      </c>
      <c r="D5" s="8">
        <v>403</v>
      </c>
      <c r="E5" s="8">
        <f>D5*10</f>
        <v>4030</v>
      </c>
      <c r="F5" s="6" t="s">
        <v>103</v>
      </c>
    </row>
    <row r="6" ht="25.75" customHeight="1" spans="1:6">
      <c r="A6" s="6">
        <v>2</v>
      </c>
      <c r="B6" s="7" t="s">
        <v>104</v>
      </c>
      <c r="C6" s="6" t="s">
        <v>105</v>
      </c>
      <c r="D6" s="8">
        <v>229</v>
      </c>
      <c r="E6" s="8">
        <f>D6*40</f>
        <v>9160</v>
      </c>
      <c r="F6" s="6" t="s">
        <v>106</v>
      </c>
    </row>
    <row r="7" ht="25.5" customHeight="1" spans="1:9">
      <c r="A7" s="6"/>
      <c r="B7" s="9" t="s">
        <v>13</v>
      </c>
      <c r="C7" s="6"/>
      <c r="D7" s="10">
        <f>SUM(D5:D6)</f>
        <v>632</v>
      </c>
      <c r="E7" s="10">
        <f>SUM(E5:E6)</f>
        <v>13190</v>
      </c>
      <c r="F7" s="6"/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5" orientation="landscape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4"/>
  <sheetViews>
    <sheetView workbookViewId="0">
      <selection activeCell="G6" sqref="G6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23.2222222222222" customWidth="1"/>
    <col min="6" max="6" width="27" customWidth="1"/>
  </cols>
  <sheetData>
    <row r="1" ht="13.75" customHeight="1" spans="1:9">
      <c r="A1" s="1" t="s">
        <v>107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108</v>
      </c>
      <c r="C5" s="6" t="s">
        <v>109</v>
      </c>
      <c r="D5" s="8">
        <v>170</v>
      </c>
      <c r="E5" s="8">
        <f>D5*40</f>
        <v>6800</v>
      </c>
      <c r="F5" s="6" t="s">
        <v>110</v>
      </c>
    </row>
    <row r="6" ht="25.75" customHeight="1" spans="1:6">
      <c r="A6" s="6">
        <v>2</v>
      </c>
      <c r="B6" s="7" t="s">
        <v>111</v>
      </c>
      <c r="C6" s="6" t="s">
        <v>112</v>
      </c>
      <c r="D6" s="8">
        <v>146</v>
      </c>
      <c r="E6" s="8">
        <f>D6*10</f>
        <v>1460</v>
      </c>
      <c r="F6" s="6" t="s">
        <v>113</v>
      </c>
    </row>
    <row r="7" ht="25.75" customHeight="1" spans="1:9">
      <c r="A7" s="6"/>
      <c r="B7" s="9" t="s">
        <v>13</v>
      </c>
      <c r="C7" s="6"/>
      <c r="D7" s="10">
        <f>SUM(D5:D6)</f>
        <v>316</v>
      </c>
      <c r="E7" s="10">
        <f>SUM(E5:E6)</f>
        <v>8260</v>
      </c>
      <c r="F7" s="6"/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4" orientation="landscape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9"/>
  <sheetViews>
    <sheetView workbookViewId="0">
      <selection activeCell="F3" sqref="F$1:H$1048576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8" customWidth="1"/>
    <col min="5" max="5" width="22.4444444444444" customWidth="1"/>
    <col min="6" max="8" width="27.5555555555556" customWidth="1"/>
    <col min="11" max="11" width="13.0833333333333" customWidth="1"/>
  </cols>
  <sheetData>
    <row r="1" ht="13.75" customHeight="1" spans="1:9">
      <c r="A1" s="1" t="s">
        <v>114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6" t="s">
        <v>115</v>
      </c>
      <c r="C5" s="6" t="s">
        <v>116</v>
      </c>
      <c r="D5" s="8">
        <v>243</v>
      </c>
      <c r="E5" s="8">
        <f>D5*40</f>
        <v>9720</v>
      </c>
      <c r="F5" s="6" t="s">
        <v>117</v>
      </c>
    </row>
    <row r="6" ht="25.75" customHeight="1" spans="1:6">
      <c r="A6" s="6">
        <v>2</v>
      </c>
      <c r="B6" s="6" t="s">
        <v>118</v>
      </c>
      <c r="C6" s="6" t="s">
        <v>119</v>
      </c>
      <c r="D6" s="8">
        <v>305</v>
      </c>
      <c r="E6" s="8">
        <f>D6*40</f>
        <v>12200</v>
      </c>
      <c r="F6" s="6" t="s">
        <v>117</v>
      </c>
    </row>
    <row r="7" ht="25.75" customHeight="1" spans="1:6">
      <c r="A7" s="6">
        <v>3</v>
      </c>
      <c r="B7" s="6" t="s">
        <v>120</v>
      </c>
      <c r="C7" s="7" t="s">
        <v>121</v>
      </c>
      <c r="D7" s="8">
        <v>405</v>
      </c>
      <c r="E7" s="8">
        <f>D7*40</f>
        <v>16200</v>
      </c>
      <c r="F7" s="6" t="s">
        <v>117</v>
      </c>
    </row>
    <row r="8" ht="25.75" customHeight="1" spans="1:6">
      <c r="A8" s="6">
        <v>4</v>
      </c>
      <c r="B8" s="6" t="s">
        <v>120</v>
      </c>
      <c r="C8" s="7" t="s">
        <v>121</v>
      </c>
      <c r="D8" s="8">
        <v>351.6</v>
      </c>
      <c r="E8" s="8">
        <f>D8*10</f>
        <v>3516</v>
      </c>
      <c r="F8" s="6" t="s">
        <v>122</v>
      </c>
    </row>
    <row r="9" ht="25.75" customHeight="1" spans="1:6">
      <c r="A9" s="6">
        <v>5</v>
      </c>
      <c r="B9" s="6" t="s">
        <v>123</v>
      </c>
      <c r="C9" s="6" t="s">
        <v>124</v>
      </c>
      <c r="D9" s="8">
        <v>402</v>
      </c>
      <c r="E9" s="8">
        <f>D9*40</f>
        <v>16080</v>
      </c>
      <c r="F9" s="6" t="s">
        <v>117</v>
      </c>
    </row>
    <row r="10" ht="25.75" customHeight="1" spans="1:6">
      <c r="A10" s="6">
        <v>6</v>
      </c>
      <c r="B10" s="7" t="s">
        <v>125</v>
      </c>
      <c r="C10" s="6" t="s">
        <v>126</v>
      </c>
      <c r="D10" s="8">
        <v>145</v>
      </c>
      <c r="E10" s="8">
        <f>D10*40</f>
        <v>5800</v>
      </c>
      <c r="F10" s="6" t="s">
        <v>117</v>
      </c>
    </row>
    <row r="11" ht="25.75" customHeight="1" spans="1:6">
      <c r="A11" s="6">
        <v>7</v>
      </c>
      <c r="B11" s="7" t="s">
        <v>125</v>
      </c>
      <c r="C11" s="6" t="s">
        <v>126</v>
      </c>
      <c r="D11" s="8">
        <v>105.4</v>
      </c>
      <c r="E11" s="8">
        <f>D11*10</f>
        <v>1054</v>
      </c>
      <c r="F11" s="6" t="s">
        <v>122</v>
      </c>
    </row>
    <row r="12" ht="25.75" customHeight="1" spans="1:9">
      <c r="A12" s="6"/>
      <c r="B12" s="9" t="s">
        <v>13</v>
      </c>
      <c r="C12" s="6"/>
      <c r="D12" s="10">
        <f>SUM(D5:D11)</f>
        <v>1957</v>
      </c>
      <c r="E12" s="10">
        <f>SUM(E5:E11)</f>
        <v>64570</v>
      </c>
      <c r="F12" s="6"/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  <row r="28" spans="9:9">
      <c r="I28" s="11"/>
    </row>
    <row r="29" spans="9:9">
      <c r="I29" s="11"/>
    </row>
  </sheetData>
  <autoFilter ref="A4:I12">
    <extLst/>
  </autoFilter>
  <mergeCells count="1">
    <mergeCell ref="A1:F2"/>
  </mergeCells>
  <pageMargins left="0.708661417322835" right="0.708661417322835" top="0.748031496062992" bottom="0.748031496062992" header="0.31496062992126" footer="0.54"/>
  <pageSetup paperSize="9" scale="74" orientation="landscape"/>
  <headerFooter>
    <oddFooter>&amp;C第 &amp;P 页，共 &amp;N 页</oddFooter>
  </headerFooter>
  <ignoredErrors>
    <ignoredError sqref="E8 E6" 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23"/>
  <sheetViews>
    <sheetView tabSelected="1" workbookViewId="0">
      <selection activeCell="E17" sqref="E17"/>
    </sheetView>
  </sheetViews>
  <sheetFormatPr defaultColWidth="9" defaultRowHeight="14.4"/>
  <cols>
    <col min="1" max="1" width="6.25" customWidth="1"/>
    <col min="2" max="2" width="13.8333333333333" customWidth="1"/>
    <col min="3" max="3" width="28.75" customWidth="1"/>
    <col min="4" max="4" width="11.4166666666667" customWidth="1"/>
    <col min="5" max="5" width="25" customWidth="1"/>
    <col min="6" max="8" width="26.4444444444444" customWidth="1"/>
  </cols>
  <sheetData>
    <row r="1" ht="13.75" customHeight="1" spans="1:9">
      <c r="A1" s="1" t="s">
        <v>127</v>
      </c>
      <c r="B1" s="1"/>
      <c r="C1" s="1"/>
      <c r="D1" s="1"/>
      <c r="E1" s="1"/>
      <c r="F1" s="1"/>
      <c r="G1" s="2"/>
      <c r="H1" s="2"/>
      <c r="I1" s="2"/>
    </row>
    <row r="2" ht="13.75" customHeight="1" spans="1:9">
      <c r="A2" s="1"/>
      <c r="B2" s="1"/>
      <c r="C2" s="1"/>
      <c r="D2" s="1"/>
      <c r="E2" s="1"/>
      <c r="F2" s="1"/>
      <c r="G2" s="2"/>
      <c r="H2" s="2"/>
      <c r="I2" s="2"/>
    </row>
    <row r="3" ht="13.75" customHeight="1" spans="1:9">
      <c r="A3" s="3"/>
      <c r="B3" s="3"/>
      <c r="C3" s="3"/>
      <c r="D3" s="3"/>
      <c r="E3" s="3"/>
      <c r="F3" s="3"/>
      <c r="G3" s="2"/>
      <c r="H3" s="2"/>
      <c r="I3" s="2"/>
    </row>
    <row r="4" ht="46.8" spans="1:6">
      <c r="A4" s="4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4" t="s">
        <v>6</v>
      </c>
    </row>
    <row r="5" ht="25.75" customHeight="1" spans="1:6">
      <c r="A5" s="6">
        <v>1</v>
      </c>
      <c r="B5" s="7" t="s">
        <v>128</v>
      </c>
      <c r="C5" s="6" t="s">
        <v>129</v>
      </c>
      <c r="D5" s="8">
        <v>500</v>
      </c>
      <c r="E5" s="8">
        <f>D5*40</f>
        <v>20000</v>
      </c>
      <c r="F5" s="6" t="s">
        <v>130</v>
      </c>
    </row>
    <row r="6" ht="25.75" customHeight="1" spans="1:9">
      <c r="A6" s="6"/>
      <c r="B6" s="9" t="s">
        <v>13</v>
      </c>
      <c r="C6" s="6"/>
      <c r="D6" s="10">
        <f>SUM(D5:D5)</f>
        <v>500</v>
      </c>
      <c r="E6" s="10">
        <f>SUM(E5:E5)</f>
        <v>20000</v>
      </c>
      <c r="F6" s="6"/>
      <c r="I6" s="11"/>
    </row>
    <row r="7" spans="9:9">
      <c r="I7" s="11"/>
    </row>
    <row r="8" spans="9:9">
      <c r="I8" s="11"/>
    </row>
    <row r="9" spans="9:9">
      <c r="I9" s="11"/>
    </row>
    <row r="10" spans="9:9"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</sheetData>
  <mergeCells count="1">
    <mergeCell ref="A1:F2"/>
  </mergeCells>
  <pageMargins left="1.10236220472441" right="0.15748031496063" top="0.748031496062992" bottom="1.37795275590551" header="0.31496062992126" footer="1.10236220472441"/>
  <pageSetup paperSize="9" scale="74" orientation="landscape"/>
  <headerFooter>
    <oddFooter>&amp;C第 &amp;P 页，共 &amp;N 页</oddFooter>
  </headerFooter>
  <ignoredErrors>
    <ignoredError sqref="E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城东街道</vt:lpstr>
      <vt:lpstr>顾山镇</vt:lpstr>
      <vt:lpstr>祝塘镇</vt:lpstr>
      <vt:lpstr>华士镇</vt:lpstr>
      <vt:lpstr>云亭街道</vt:lpstr>
      <vt:lpstr>南闸街道 </vt:lpstr>
      <vt:lpstr>青阳镇 </vt:lpstr>
      <vt:lpstr>长泾镇 </vt:lpstr>
      <vt:lpstr>周庄镇</vt:lpstr>
      <vt:lpstr>申港街道 </vt:lpstr>
      <vt:lpstr>月城镇 </vt:lpstr>
      <vt:lpstr>璜土镇</vt:lpstr>
      <vt:lpstr>利港街道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Lenovo</cp:lastModifiedBy>
  <dcterms:created xsi:type="dcterms:W3CDTF">2015-06-05T18:19:00Z</dcterms:created>
  <cp:lastPrinted>2024-09-29T01:37:00Z</cp:lastPrinted>
  <dcterms:modified xsi:type="dcterms:W3CDTF">2025-05-28T07:59:00Z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FAC9C637EB61492491389BFDDB637EA1_12</vt:lpwstr>
  </property>
  <property fmtid="{D5CDD505-2E9C-101B-9397-08002B2CF9AE}" pid="3" name="KSOProductBuildVer">
    <vt:lpwstr>2052-11.1.0.14309</vt:lpwstr>
  </property>
</Properties>
</file>