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4"/>
  </bookViews>
  <sheets>
    <sheet name="江阴市" sheetId="11" r:id="rId1"/>
  </sheets>
  <definedNames>
    <definedName name="_xlnm._FilterDatabase" localSheetId="0" hidden="1">江阴市!$A$2:$N$60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<sst xmlns="http://schemas.openxmlformats.org/spreadsheetml/2006/main" count="245" uniqueCount="71">
  <si>
    <t>江阴市2024年中央财政农业生产社会化服务汇总公示表</t>
  </si>
  <si>
    <t>序号</t>
  </si>
  <si>
    <t>服务组织名称</t>
  </si>
  <si>
    <t>所属镇街</t>
  </si>
  <si>
    <t>服务对象
姓名</t>
  </si>
  <si>
    <t>服务项目</t>
  </si>
  <si>
    <t>服务面积
（亩）</t>
  </si>
  <si>
    <t>服务次数</t>
  </si>
  <si>
    <t>服务组织
服务单价（元）</t>
  </si>
  <si>
    <t>服务组织
服务总额（元）</t>
  </si>
  <si>
    <t>服务对象
实付单价（元）</t>
  </si>
  <si>
    <t>服务对象
实付总额（元）</t>
  </si>
  <si>
    <t>补贴标准
（元/亩）</t>
  </si>
  <si>
    <t>补贴合计
（元）</t>
  </si>
  <si>
    <t>备注</t>
  </si>
  <si>
    <t>江阴市德龙农机服务专业合作社</t>
  </si>
  <si>
    <t>华士镇</t>
  </si>
  <si>
    <t>凌玉平</t>
  </si>
  <si>
    <t>打药</t>
  </si>
  <si>
    <t>江阴绿创农业服务专业合作社（贡建东）</t>
  </si>
  <si>
    <t>撒肥</t>
  </si>
  <si>
    <t>孙前成</t>
  </si>
  <si>
    <t>璜土镇</t>
  </si>
  <si>
    <t>葛云</t>
  </si>
  <si>
    <t>施肥</t>
  </si>
  <si>
    <t>周尧坤</t>
  </si>
  <si>
    <t>刘建东</t>
  </si>
  <si>
    <t>皇国万</t>
  </si>
  <si>
    <t>王伟平</t>
  </si>
  <si>
    <t>闻汝清</t>
  </si>
  <si>
    <t>吴俊英</t>
  </si>
  <si>
    <t>杨永兵</t>
  </si>
  <si>
    <t>林子文</t>
  </si>
  <si>
    <t>顾世成</t>
  </si>
  <si>
    <t>江阴市富顺农机专业合作社</t>
  </si>
  <si>
    <t>祝塘镇</t>
  </si>
  <si>
    <t>龚荣海</t>
  </si>
  <si>
    <t>王龙良</t>
  </si>
  <si>
    <t>李会良</t>
  </si>
  <si>
    <t>王志祥</t>
  </si>
  <si>
    <t>江阴市徐霞客镇金园农机合作社</t>
  </si>
  <si>
    <t>徐霞客镇</t>
  </si>
  <si>
    <t>章美香（东宏村）</t>
  </si>
  <si>
    <t>章美香（钓岐村）</t>
  </si>
  <si>
    <t>刘春荣</t>
  </si>
  <si>
    <t>陈帮银</t>
  </si>
  <si>
    <t>合同甲乙方颠倒</t>
  </si>
  <si>
    <t>顾国君</t>
  </si>
  <si>
    <t>江海荣</t>
  </si>
  <si>
    <t>江阴市游圣农业农机服务专业合作社</t>
  </si>
  <si>
    <t>任士华</t>
  </si>
  <si>
    <t>蒋潮</t>
  </si>
  <si>
    <t>汪飞</t>
  </si>
  <si>
    <t>江阴市北渚农机服务专业合作社</t>
  </si>
  <si>
    <t>江阴市徐霞客兴惠现代农业发展有限公司</t>
  </si>
  <si>
    <t>江阴市真诚农机专业合作社</t>
  </si>
  <si>
    <t>顾山镇</t>
  </si>
  <si>
    <t>谢友强</t>
  </si>
  <si>
    <t>周保桃</t>
  </si>
  <si>
    <t>陆豪</t>
  </si>
  <si>
    <t>周庄镇</t>
  </si>
  <si>
    <t>潘岳兴</t>
  </si>
  <si>
    <t>植保</t>
  </si>
  <si>
    <t>朱春林</t>
  </si>
  <si>
    <t>潘永甫</t>
  </si>
  <si>
    <t>江阴市月城黄天荡家庭农场</t>
  </si>
  <si>
    <t>月城镇</t>
  </si>
  <si>
    <t>朱晓云</t>
  </si>
  <si>
    <t>陈鑫生</t>
  </si>
  <si>
    <t>孟先祥</t>
  </si>
  <si>
    <t>合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</si>
</sst>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5" borderId="12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6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176" fontId="2" fillId="0" borderId="4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76" fontId="2" fillId="0" borderId="5" xfId="0" applyNumberFormat="1" applyFont="1" applyBorder="1" applyAlignment="1">
      <alignment horizontal="center" vertical="center"/>
    </xf>
    <xf numFmtId="176" fontId="2" fillId="2" borderId="5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60"/>
  <sheetViews>
    <sheetView tabSelected="1" zoomScale="85" zoomScaleNormal="85" workbookViewId="0">
      <pane ySplit="2" topLeftCell="A56" activePane="bottomLeft" state="frozen"/>
      <selection/>
      <selection pane="bottomLeft" activeCell="A1" sqref="A1:N1"/>
    </sheetView>
  </sheetViews>
  <sheetFormatPr defaultColWidth="9" defaultRowHeight="14.4"/>
  <cols>
    <col min="1" max="1" width="6.25" customWidth="1"/>
    <col min="2" max="2" width="20.3796296296296" customWidth="1"/>
    <col min="3" max="3" width="13.6296296296296" customWidth="1"/>
    <col min="4" max="4" width="19.1296296296296" customWidth="1"/>
    <col min="5" max="5" width="12.6296296296296" customWidth="1"/>
    <col min="6" max="7" width="10.6296296296296" customWidth="1"/>
    <col min="8" max="8" width="10.6296296296296" hidden="1" customWidth="1"/>
    <col min="9" max="9" width="14.1296296296296" hidden="1" customWidth="1"/>
    <col min="10" max="10" width="10.6296296296296" hidden="1" customWidth="1"/>
    <col min="11" max="11" width="14.1296296296296" hidden="1" customWidth="1"/>
    <col min="12" max="12" width="10.6296296296296" customWidth="1"/>
    <col min="13" max="13" width="12.8796296296296" customWidth="1"/>
    <col min="14" max="14" width="11.75" hidden="1" customWidth="1"/>
  </cols>
  <sheetData>
    <row r="1" s="1" customFormat="1" ht="53" customHeight="1" spans="1:14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ht="56" customHeight="1" spans="1:14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8" t="s">
        <v>14</v>
      </c>
    </row>
    <row r="3" s="2" customFormat="1" ht="42" customHeight="1" spans="1:14">
      <c r="A3" s="10">
        <v>1</v>
      </c>
      <c r="B3" s="11" t="s">
        <v>15</v>
      </c>
      <c r="C3" s="11" t="s">
        <v>16</v>
      </c>
      <c r="D3" s="11" t="s">
        <v>17</v>
      </c>
      <c r="E3" s="10" t="s">
        <v>18</v>
      </c>
      <c r="F3" s="10">
        <v>293.58</v>
      </c>
      <c r="G3" s="10">
        <v>2</v>
      </c>
      <c r="H3" s="10">
        <v>10</v>
      </c>
      <c r="I3" s="10">
        <f t="shared" ref="I3:I15" si="0">F3*G3*H3</f>
        <v>5871.6</v>
      </c>
      <c r="J3" s="10">
        <f t="shared" ref="J3:J17" si="1">H3-5</f>
        <v>5</v>
      </c>
      <c r="K3" s="10">
        <f t="shared" ref="K3:K15" si="2">J3*F3*G3</f>
        <v>2935.8</v>
      </c>
      <c r="L3" s="10">
        <v>5</v>
      </c>
      <c r="M3" s="10">
        <f t="shared" ref="M3:M23" si="3">L3*G3*F3</f>
        <v>2935.8</v>
      </c>
      <c r="N3" s="10"/>
    </row>
    <row r="4" s="2" customFormat="1" ht="42" customHeight="1" spans="1:14">
      <c r="A4" s="10">
        <v>2</v>
      </c>
      <c r="B4" s="11" t="s">
        <v>15</v>
      </c>
      <c r="C4" s="11" t="s">
        <v>16</v>
      </c>
      <c r="D4" s="11" t="s">
        <v>19</v>
      </c>
      <c r="E4" s="10" t="s">
        <v>18</v>
      </c>
      <c r="F4" s="10">
        <v>328</v>
      </c>
      <c r="G4" s="10">
        <v>1</v>
      </c>
      <c r="H4" s="10">
        <v>10</v>
      </c>
      <c r="I4" s="10">
        <f t="shared" si="0"/>
        <v>3280</v>
      </c>
      <c r="J4" s="10">
        <f t="shared" si="1"/>
        <v>5</v>
      </c>
      <c r="K4" s="10">
        <f t="shared" si="2"/>
        <v>1640</v>
      </c>
      <c r="L4" s="10">
        <v>5</v>
      </c>
      <c r="M4" s="10">
        <f t="shared" si="3"/>
        <v>1640</v>
      </c>
      <c r="N4" s="10"/>
    </row>
    <row r="5" s="2" customFormat="1" ht="42" customHeight="1" spans="1:14">
      <c r="A5" s="10">
        <v>3</v>
      </c>
      <c r="B5" s="11" t="s">
        <v>15</v>
      </c>
      <c r="C5" s="11" t="s">
        <v>16</v>
      </c>
      <c r="D5" s="11" t="s">
        <v>19</v>
      </c>
      <c r="E5" s="10" t="s">
        <v>20</v>
      </c>
      <c r="F5" s="10">
        <v>328</v>
      </c>
      <c r="G5" s="10">
        <v>1</v>
      </c>
      <c r="H5" s="10">
        <v>10</v>
      </c>
      <c r="I5" s="10">
        <f t="shared" si="0"/>
        <v>3280</v>
      </c>
      <c r="J5" s="10">
        <f t="shared" si="1"/>
        <v>5</v>
      </c>
      <c r="K5" s="10">
        <f t="shared" si="2"/>
        <v>1640</v>
      </c>
      <c r="L5" s="10">
        <v>5</v>
      </c>
      <c r="M5" s="10">
        <f t="shared" si="3"/>
        <v>1640</v>
      </c>
      <c r="N5" s="11"/>
    </row>
    <row r="6" s="3" customFormat="1" ht="42" customHeight="1" spans="1:14">
      <c r="A6" s="10">
        <v>4</v>
      </c>
      <c r="B6" s="12" t="s">
        <v>21</v>
      </c>
      <c r="C6" s="12" t="s">
        <v>22</v>
      </c>
      <c r="D6" s="12" t="s">
        <v>23</v>
      </c>
      <c r="E6" s="13" t="s">
        <v>18</v>
      </c>
      <c r="F6" s="13">
        <v>160</v>
      </c>
      <c r="G6" s="13">
        <v>2</v>
      </c>
      <c r="H6" s="13">
        <v>15</v>
      </c>
      <c r="I6" s="13">
        <f t="shared" si="0"/>
        <v>4800</v>
      </c>
      <c r="J6" s="13">
        <f t="shared" si="1"/>
        <v>10</v>
      </c>
      <c r="K6" s="13">
        <f t="shared" si="2"/>
        <v>3200</v>
      </c>
      <c r="L6" s="13">
        <v>5</v>
      </c>
      <c r="M6" s="10">
        <f t="shared" si="3"/>
        <v>1600</v>
      </c>
      <c r="N6" s="12"/>
    </row>
    <row r="7" s="3" customFormat="1" ht="42" customHeight="1" spans="1:14">
      <c r="A7" s="10">
        <v>5</v>
      </c>
      <c r="B7" s="12" t="s">
        <v>21</v>
      </c>
      <c r="C7" s="12" t="s">
        <v>22</v>
      </c>
      <c r="D7" s="12" t="s">
        <v>23</v>
      </c>
      <c r="E7" s="13" t="s">
        <v>24</v>
      </c>
      <c r="F7" s="13">
        <v>160</v>
      </c>
      <c r="G7" s="13">
        <v>2</v>
      </c>
      <c r="H7" s="13">
        <v>20</v>
      </c>
      <c r="I7" s="13">
        <f t="shared" si="0"/>
        <v>6400</v>
      </c>
      <c r="J7" s="13">
        <f t="shared" si="1"/>
        <v>15</v>
      </c>
      <c r="K7" s="13">
        <f t="shared" si="2"/>
        <v>4800</v>
      </c>
      <c r="L7" s="13">
        <v>5</v>
      </c>
      <c r="M7" s="10">
        <f t="shared" si="3"/>
        <v>1600</v>
      </c>
      <c r="N7" s="12"/>
    </row>
    <row r="8" s="2" customFormat="1" ht="42" customHeight="1" spans="1:14">
      <c r="A8" s="10">
        <v>6</v>
      </c>
      <c r="B8" s="11" t="s">
        <v>25</v>
      </c>
      <c r="C8" s="11" t="s">
        <v>22</v>
      </c>
      <c r="D8" s="11" t="s">
        <v>26</v>
      </c>
      <c r="E8" s="10" t="s">
        <v>24</v>
      </c>
      <c r="F8" s="10">
        <v>86</v>
      </c>
      <c r="G8" s="10">
        <v>2</v>
      </c>
      <c r="H8" s="10">
        <v>15</v>
      </c>
      <c r="I8" s="10">
        <f t="shared" si="0"/>
        <v>2580</v>
      </c>
      <c r="J8" s="10">
        <f t="shared" si="1"/>
        <v>10</v>
      </c>
      <c r="K8" s="10">
        <f t="shared" si="2"/>
        <v>1720</v>
      </c>
      <c r="L8" s="10">
        <v>5</v>
      </c>
      <c r="M8" s="10">
        <f t="shared" si="3"/>
        <v>860</v>
      </c>
      <c r="N8" s="11"/>
    </row>
    <row r="9" customFormat="1" ht="42" customHeight="1" spans="1:14">
      <c r="A9" s="10">
        <v>7</v>
      </c>
      <c r="B9" s="11" t="s">
        <v>25</v>
      </c>
      <c r="C9" s="11" t="s">
        <v>22</v>
      </c>
      <c r="D9" s="11" t="s">
        <v>26</v>
      </c>
      <c r="E9" s="10" t="s">
        <v>18</v>
      </c>
      <c r="F9" s="10">
        <v>86</v>
      </c>
      <c r="G9" s="10">
        <v>3</v>
      </c>
      <c r="H9" s="10">
        <v>15</v>
      </c>
      <c r="I9" s="10">
        <f t="shared" si="0"/>
        <v>3870</v>
      </c>
      <c r="J9" s="10">
        <f t="shared" si="1"/>
        <v>10</v>
      </c>
      <c r="K9" s="10">
        <f t="shared" si="2"/>
        <v>2580</v>
      </c>
      <c r="L9" s="10">
        <v>5</v>
      </c>
      <c r="M9" s="10">
        <f t="shared" si="3"/>
        <v>1290</v>
      </c>
      <c r="N9" s="10"/>
    </row>
    <row r="10" customFormat="1" ht="42" customHeight="1" spans="1:14">
      <c r="A10" s="10">
        <v>8</v>
      </c>
      <c r="B10" s="11" t="s">
        <v>27</v>
      </c>
      <c r="C10" s="11" t="s">
        <v>22</v>
      </c>
      <c r="D10" s="11" t="s">
        <v>28</v>
      </c>
      <c r="E10" s="10" t="s">
        <v>18</v>
      </c>
      <c r="F10" s="10">
        <v>73</v>
      </c>
      <c r="G10" s="10">
        <v>3</v>
      </c>
      <c r="H10" s="10">
        <v>20</v>
      </c>
      <c r="I10" s="10">
        <f t="shared" si="0"/>
        <v>4380</v>
      </c>
      <c r="J10" s="10">
        <f t="shared" si="1"/>
        <v>15</v>
      </c>
      <c r="K10" s="10">
        <f t="shared" si="2"/>
        <v>3285</v>
      </c>
      <c r="L10" s="10">
        <v>5</v>
      </c>
      <c r="M10" s="10">
        <f t="shared" si="3"/>
        <v>1095</v>
      </c>
      <c r="N10" s="10"/>
    </row>
    <row r="11" customFormat="1" ht="42" customHeight="1" spans="1:14">
      <c r="A11" s="10">
        <v>9</v>
      </c>
      <c r="B11" s="11" t="s">
        <v>27</v>
      </c>
      <c r="C11" s="11" t="s">
        <v>22</v>
      </c>
      <c r="D11" s="11" t="s">
        <v>28</v>
      </c>
      <c r="E11" s="10" t="s">
        <v>24</v>
      </c>
      <c r="F11" s="10">
        <v>73</v>
      </c>
      <c r="G11" s="10">
        <v>2</v>
      </c>
      <c r="H11" s="10">
        <v>20</v>
      </c>
      <c r="I11" s="10">
        <f t="shared" si="0"/>
        <v>2920</v>
      </c>
      <c r="J11" s="10">
        <f t="shared" si="1"/>
        <v>15</v>
      </c>
      <c r="K11" s="10">
        <f t="shared" si="2"/>
        <v>2190</v>
      </c>
      <c r="L11" s="10">
        <v>5</v>
      </c>
      <c r="M11" s="10">
        <f t="shared" si="3"/>
        <v>730</v>
      </c>
      <c r="N11" s="10"/>
    </row>
    <row r="12" customFormat="1" ht="42" customHeight="1" spans="1:14">
      <c r="A12" s="10">
        <v>10</v>
      </c>
      <c r="B12" s="11" t="s">
        <v>27</v>
      </c>
      <c r="C12" s="11" t="s">
        <v>22</v>
      </c>
      <c r="D12" s="11" t="s">
        <v>29</v>
      </c>
      <c r="E12" s="10" t="s">
        <v>18</v>
      </c>
      <c r="F12" s="10">
        <v>50</v>
      </c>
      <c r="G12" s="10">
        <v>3</v>
      </c>
      <c r="H12" s="10">
        <v>20</v>
      </c>
      <c r="I12" s="10">
        <f t="shared" si="0"/>
        <v>3000</v>
      </c>
      <c r="J12" s="10">
        <f t="shared" si="1"/>
        <v>15</v>
      </c>
      <c r="K12" s="10">
        <f t="shared" si="2"/>
        <v>2250</v>
      </c>
      <c r="L12" s="10">
        <v>5</v>
      </c>
      <c r="M12" s="10">
        <f t="shared" si="3"/>
        <v>750</v>
      </c>
      <c r="N12" s="10"/>
    </row>
    <row r="13" customFormat="1" ht="42" customHeight="1" spans="1:14">
      <c r="A13" s="10">
        <v>11</v>
      </c>
      <c r="B13" s="11" t="s">
        <v>27</v>
      </c>
      <c r="C13" s="11" t="s">
        <v>22</v>
      </c>
      <c r="D13" s="11" t="s">
        <v>29</v>
      </c>
      <c r="E13" s="10" t="s">
        <v>24</v>
      </c>
      <c r="F13" s="10">
        <v>50</v>
      </c>
      <c r="G13" s="10">
        <v>2</v>
      </c>
      <c r="H13" s="10">
        <v>20</v>
      </c>
      <c r="I13" s="10">
        <f t="shared" si="0"/>
        <v>2000</v>
      </c>
      <c r="J13" s="10">
        <f t="shared" si="1"/>
        <v>15</v>
      </c>
      <c r="K13" s="10">
        <f t="shared" si="2"/>
        <v>1500</v>
      </c>
      <c r="L13" s="10">
        <v>5</v>
      </c>
      <c r="M13" s="10">
        <f t="shared" si="3"/>
        <v>500</v>
      </c>
      <c r="N13" s="10"/>
    </row>
    <row r="14" customFormat="1" ht="42" customHeight="1" spans="1:14">
      <c r="A14" s="10">
        <v>12</v>
      </c>
      <c r="B14" s="11" t="s">
        <v>25</v>
      </c>
      <c r="C14" s="11" t="s">
        <v>22</v>
      </c>
      <c r="D14" s="11" t="s">
        <v>30</v>
      </c>
      <c r="E14" s="10" t="s">
        <v>18</v>
      </c>
      <c r="F14" s="10">
        <v>79</v>
      </c>
      <c r="G14" s="10">
        <v>3</v>
      </c>
      <c r="H14" s="13">
        <v>10</v>
      </c>
      <c r="I14" s="10">
        <f t="shared" si="0"/>
        <v>2370</v>
      </c>
      <c r="J14" s="10">
        <f t="shared" si="1"/>
        <v>5</v>
      </c>
      <c r="K14" s="10">
        <f t="shared" si="2"/>
        <v>1185</v>
      </c>
      <c r="L14" s="10">
        <v>5</v>
      </c>
      <c r="M14" s="10">
        <f t="shared" si="3"/>
        <v>1185</v>
      </c>
      <c r="N14" s="10"/>
    </row>
    <row r="15" customFormat="1" ht="42" customHeight="1" spans="1:14">
      <c r="A15" s="10">
        <v>13</v>
      </c>
      <c r="B15" s="11" t="s">
        <v>25</v>
      </c>
      <c r="C15" s="11" t="s">
        <v>22</v>
      </c>
      <c r="D15" s="11" t="s">
        <v>30</v>
      </c>
      <c r="E15" s="10" t="s">
        <v>24</v>
      </c>
      <c r="F15" s="10">
        <v>79</v>
      </c>
      <c r="G15" s="10">
        <v>2</v>
      </c>
      <c r="H15" s="13">
        <v>10</v>
      </c>
      <c r="I15" s="10">
        <f t="shared" si="0"/>
        <v>1580</v>
      </c>
      <c r="J15" s="10">
        <f t="shared" si="1"/>
        <v>5</v>
      </c>
      <c r="K15" s="10">
        <f t="shared" si="2"/>
        <v>790</v>
      </c>
      <c r="L15" s="10">
        <v>5</v>
      </c>
      <c r="M15" s="10">
        <f t="shared" si="3"/>
        <v>790</v>
      </c>
      <c r="N15" s="10"/>
    </row>
    <row r="16" s="4" customFormat="1" ht="42" customHeight="1" spans="1:14">
      <c r="A16" s="10">
        <v>14</v>
      </c>
      <c r="B16" s="12" t="s">
        <v>21</v>
      </c>
      <c r="C16" s="12" t="s">
        <v>22</v>
      </c>
      <c r="D16" s="12" t="s">
        <v>31</v>
      </c>
      <c r="E16" s="13" t="s">
        <v>24</v>
      </c>
      <c r="F16" s="13">
        <v>85</v>
      </c>
      <c r="G16" s="13">
        <v>2</v>
      </c>
      <c r="H16" s="13">
        <v>15</v>
      </c>
      <c r="I16" s="13">
        <v>2550</v>
      </c>
      <c r="J16" s="13">
        <v>10</v>
      </c>
      <c r="K16" s="13">
        <v>1700</v>
      </c>
      <c r="L16" s="13">
        <v>5</v>
      </c>
      <c r="M16" s="10">
        <f t="shared" si="3"/>
        <v>850</v>
      </c>
      <c r="N16" s="13"/>
    </row>
    <row r="17" s="4" customFormat="1" ht="42" customHeight="1" spans="1:14">
      <c r="A17" s="10">
        <v>15</v>
      </c>
      <c r="B17" s="12" t="s">
        <v>21</v>
      </c>
      <c r="C17" s="12" t="s">
        <v>22</v>
      </c>
      <c r="D17" s="12" t="s">
        <v>31</v>
      </c>
      <c r="E17" s="13" t="s">
        <v>18</v>
      </c>
      <c r="F17" s="13">
        <v>85</v>
      </c>
      <c r="G17" s="13">
        <v>3</v>
      </c>
      <c r="H17" s="13">
        <v>15</v>
      </c>
      <c r="I17" s="13">
        <v>3825</v>
      </c>
      <c r="J17" s="13">
        <v>15</v>
      </c>
      <c r="K17" s="13">
        <v>2550</v>
      </c>
      <c r="L17" s="13">
        <v>5</v>
      </c>
      <c r="M17" s="10">
        <f t="shared" si="3"/>
        <v>1275</v>
      </c>
      <c r="N17" s="12"/>
    </row>
    <row r="18" s="4" customFormat="1" ht="42" customHeight="1" spans="1:14">
      <c r="A18" s="10">
        <v>16</v>
      </c>
      <c r="B18" s="12" t="s">
        <v>21</v>
      </c>
      <c r="C18" s="12" t="s">
        <v>22</v>
      </c>
      <c r="D18" s="12" t="s">
        <v>32</v>
      </c>
      <c r="E18" s="13" t="s">
        <v>18</v>
      </c>
      <c r="F18" s="13">
        <v>210</v>
      </c>
      <c r="G18" s="13">
        <v>2</v>
      </c>
      <c r="H18" s="13">
        <v>15</v>
      </c>
      <c r="I18" s="13">
        <f t="shared" ref="I18:I23" si="4">F18*G18*H18</f>
        <v>6300</v>
      </c>
      <c r="J18" s="13">
        <v>10</v>
      </c>
      <c r="K18" s="13">
        <f t="shared" ref="K18:K23" si="5">J18*F18*G18</f>
        <v>4200</v>
      </c>
      <c r="L18" s="13">
        <v>5</v>
      </c>
      <c r="M18" s="10">
        <f t="shared" si="3"/>
        <v>2100</v>
      </c>
      <c r="N18" s="12"/>
    </row>
    <row r="19" s="4" customFormat="1" ht="42" customHeight="1" spans="1:14">
      <c r="A19" s="10">
        <v>17</v>
      </c>
      <c r="B19" s="12" t="s">
        <v>21</v>
      </c>
      <c r="C19" s="12" t="s">
        <v>22</v>
      </c>
      <c r="D19" s="12" t="s">
        <v>32</v>
      </c>
      <c r="E19" s="13" t="s">
        <v>24</v>
      </c>
      <c r="F19" s="13">
        <v>210</v>
      </c>
      <c r="G19" s="13">
        <v>2</v>
      </c>
      <c r="H19" s="13">
        <v>20</v>
      </c>
      <c r="I19" s="13">
        <f t="shared" si="4"/>
        <v>8400</v>
      </c>
      <c r="J19" s="13">
        <v>15</v>
      </c>
      <c r="K19" s="13">
        <f t="shared" si="5"/>
        <v>6300</v>
      </c>
      <c r="L19" s="13">
        <v>5</v>
      </c>
      <c r="M19" s="10">
        <f t="shared" si="3"/>
        <v>2100</v>
      </c>
      <c r="N19" s="12"/>
    </row>
    <row r="20" s="4" customFormat="1" ht="42" customHeight="1" spans="1:14">
      <c r="A20" s="10">
        <v>18</v>
      </c>
      <c r="B20" s="12" t="s">
        <v>21</v>
      </c>
      <c r="C20" s="12" t="s">
        <v>22</v>
      </c>
      <c r="D20" s="12" t="s">
        <v>32</v>
      </c>
      <c r="E20" s="13" t="s">
        <v>18</v>
      </c>
      <c r="F20" s="13">
        <v>120</v>
      </c>
      <c r="G20" s="13">
        <v>2</v>
      </c>
      <c r="H20" s="13">
        <v>15</v>
      </c>
      <c r="I20" s="13">
        <f t="shared" si="4"/>
        <v>3600</v>
      </c>
      <c r="J20" s="13">
        <v>10</v>
      </c>
      <c r="K20" s="13">
        <f t="shared" si="5"/>
        <v>2400</v>
      </c>
      <c r="L20" s="13">
        <v>5</v>
      </c>
      <c r="M20" s="10">
        <f t="shared" si="3"/>
        <v>1200</v>
      </c>
      <c r="N20" s="12"/>
    </row>
    <row r="21" s="4" customFormat="1" ht="42" customHeight="1" spans="1:14">
      <c r="A21" s="10">
        <v>19</v>
      </c>
      <c r="B21" s="12" t="s">
        <v>21</v>
      </c>
      <c r="C21" s="12" t="s">
        <v>22</v>
      </c>
      <c r="D21" s="12" t="s">
        <v>32</v>
      </c>
      <c r="E21" s="13" t="s">
        <v>24</v>
      </c>
      <c r="F21" s="13">
        <v>120</v>
      </c>
      <c r="G21" s="13">
        <v>2</v>
      </c>
      <c r="H21" s="13">
        <v>20</v>
      </c>
      <c r="I21" s="13">
        <f t="shared" si="4"/>
        <v>4800</v>
      </c>
      <c r="J21" s="13">
        <v>15</v>
      </c>
      <c r="K21" s="13">
        <f t="shared" si="5"/>
        <v>3600</v>
      </c>
      <c r="L21" s="13">
        <v>5</v>
      </c>
      <c r="M21" s="10">
        <f t="shared" si="3"/>
        <v>1200</v>
      </c>
      <c r="N21" s="12"/>
    </row>
    <row r="22" s="4" customFormat="1" ht="42" customHeight="1" spans="1:14">
      <c r="A22" s="10">
        <v>20</v>
      </c>
      <c r="B22" s="12" t="s">
        <v>21</v>
      </c>
      <c r="C22" s="12" t="s">
        <v>22</v>
      </c>
      <c r="D22" s="12" t="s">
        <v>33</v>
      </c>
      <c r="E22" s="13" t="s">
        <v>18</v>
      </c>
      <c r="F22" s="13">
        <v>160</v>
      </c>
      <c r="G22" s="13">
        <v>3</v>
      </c>
      <c r="H22" s="13">
        <v>15</v>
      </c>
      <c r="I22" s="13">
        <f t="shared" si="4"/>
        <v>7200</v>
      </c>
      <c r="J22" s="13">
        <v>10</v>
      </c>
      <c r="K22" s="13">
        <f t="shared" si="5"/>
        <v>4800</v>
      </c>
      <c r="L22" s="13">
        <v>5</v>
      </c>
      <c r="M22" s="10">
        <f t="shared" si="3"/>
        <v>2400</v>
      </c>
      <c r="N22" s="12"/>
    </row>
    <row r="23" s="4" customFormat="1" ht="42" customHeight="1" spans="1:14">
      <c r="A23" s="10">
        <v>21</v>
      </c>
      <c r="B23" s="12" t="s">
        <v>21</v>
      </c>
      <c r="C23" s="12" t="s">
        <v>22</v>
      </c>
      <c r="D23" s="12" t="s">
        <v>33</v>
      </c>
      <c r="E23" s="13" t="s">
        <v>24</v>
      </c>
      <c r="F23" s="13">
        <v>160</v>
      </c>
      <c r="G23" s="13">
        <v>2</v>
      </c>
      <c r="H23" s="13">
        <v>15</v>
      </c>
      <c r="I23" s="13">
        <f t="shared" si="4"/>
        <v>4800</v>
      </c>
      <c r="J23" s="13">
        <v>10</v>
      </c>
      <c r="K23" s="13">
        <f t="shared" si="5"/>
        <v>3200</v>
      </c>
      <c r="L23" s="13">
        <v>5</v>
      </c>
      <c r="M23" s="10">
        <f t="shared" si="3"/>
        <v>1600</v>
      </c>
      <c r="N23" s="12"/>
    </row>
    <row r="24" customFormat="1" ht="42" customHeight="1" spans="1:14">
      <c r="A24" s="10">
        <v>22</v>
      </c>
      <c r="B24" s="11" t="s">
        <v>34</v>
      </c>
      <c r="C24" s="11" t="s">
        <v>35</v>
      </c>
      <c r="D24" s="10" t="s">
        <v>36</v>
      </c>
      <c r="E24" s="10" t="s">
        <v>18</v>
      </c>
      <c r="F24" s="10">
        <v>330.9</v>
      </c>
      <c r="G24" s="10">
        <v>1</v>
      </c>
      <c r="H24" s="10">
        <v>15</v>
      </c>
      <c r="I24" s="10">
        <f t="shared" ref="I24:I51" si="6">F24*G24*H24</f>
        <v>4963.5</v>
      </c>
      <c r="J24" s="10">
        <f t="shared" ref="J24:J51" si="7">H24-5</f>
        <v>10</v>
      </c>
      <c r="K24" s="10">
        <f t="shared" ref="K24:K51" si="8">J24*F24*G24</f>
        <v>3309</v>
      </c>
      <c r="L24" s="10">
        <v>5</v>
      </c>
      <c r="M24" s="10">
        <f t="shared" ref="M24:M51" si="9">L24*G24*F24</f>
        <v>1654.5</v>
      </c>
      <c r="N24" s="10"/>
    </row>
    <row r="25" customFormat="1" ht="42" customHeight="1" spans="1:14">
      <c r="A25" s="10">
        <v>23</v>
      </c>
      <c r="B25" s="11" t="s">
        <v>34</v>
      </c>
      <c r="C25" s="11" t="s">
        <v>35</v>
      </c>
      <c r="D25" s="10" t="s">
        <v>37</v>
      </c>
      <c r="E25" s="10" t="s">
        <v>18</v>
      </c>
      <c r="F25" s="10">
        <v>384.3</v>
      </c>
      <c r="G25" s="10">
        <v>1</v>
      </c>
      <c r="H25" s="10">
        <v>15</v>
      </c>
      <c r="I25" s="10">
        <f t="shared" si="6"/>
        <v>5764.5</v>
      </c>
      <c r="J25" s="10">
        <f t="shared" si="7"/>
        <v>10</v>
      </c>
      <c r="K25" s="10">
        <f t="shared" si="8"/>
        <v>3843</v>
      </c>
      <c r="L25" s="10">
        <v>5</v>
      </c>
      <c r="M25" s="10">
        <f t="shared" si="9"/>
        <v>1921.5</v>
      </c>
      <c r="N25" s="10"/>
    </row>
    <row r="26" customFormat="1" ht="42" customHeight="1" spans="1:14">
      <c r="A26" s="10">
        <v>24</v>
      </c>
      <c r="B26" s="11" t="s">
        <v>34</v>
      </c>
      <c r="C26" s="11" t="s">
        <v>35</v>
      </c>
      <c r="D26" s="10" t="s">
        <v>38</v>
      </c>
      <c r="E26" s="10" t="s">
        <v>20</v>
      </c>
      <c r="F26" s="10">
        <v>197.1</v>
      </c>
      <c r="G26" s="10">
        <v>1</v>
      </c>
      <c r="H26" s="10">
        <v>15</v>
      </c>
      <c r="I26" s="10">
        <f t="shared" si="6"/>
        <v>2956.5</v>
      </c>
      <c r="J26" s="10">
        <f t="shared" si="7"/>
        <v>10</v>
      </c>
      <c r="K26" s="10">
        <f t="shared" si="8"/>
        <v>1971</v>
      </c>
      <c r="L26" s="10">
        <v>5</v>
      </c>
      <c r="M26" s="10">
        <f t="shared" si="9"/>
        <v>985.5</v>
      </c>
      <c r="N26" s="10"/>
    </row>
    <row r="27" customFormat="1" ht="42" customHeight="1" spans="1:14">
      <c r="A27" s="10">
        <v>25</v>
      </c>
      <c r="B27" s="11" t="s">
        <v>34</v>
      </c>
      <c r="C27" s="11" t="s">
        <v>35</v>
      </c>
      <c r="D27" s="11" t="s">
        <v>39</v>
      </c>
      <c r="E27" s="10" t="s">
        <v>20</v>
      </c>
      <c r="F27" s="10">
        <v>126.4</v>
      </c>
      <c r="G27" s="10">
        <v>1</v>
      </c>
      <c r="H27" s="10">
        <v>15</v>
      </c>
      <c r="I27" s="10">
        <f t="shared" si="6"/>
        <v>1896</v>
      </c>
      <c r="J27" s="10">
        <f t="shared" si="7"/>
        <v>10</v>
      </c>
      <c r="K27" s="10">
        <f t="shared" si="8"/>
        <v>1264</v>
      </c>
      <c r="L27" s="10">
        <v>5</v>
      </c>
      <c r="M27" s="10">
        <f t="shared" si="9"/>
        <v>632</v>
      </c>
      <c r="N27" s="10"/>
    </row>
    <row r="28" customFormat="1" ht="42" customHeight="1" spans="1:14">
      <c r="A28" s="10">
        <v>26</v>
      </c>
      <c r="B28" s="11" t="s">
        <v>40</v>
      </c>
      <c r="C28" s="11" t="s">
        <v>41</v>
      </c>
      <c r="D28" s="11" t="s">
        <v>42</v>
      </c>
      <c r="E28" s="10" t="s">
        <v>24</v>
      </c>
      <c r="F28" s="10">
        <v>200.45</v>
      </c>
      <c r="G28" s="10">
        <v>1</v>
      </c>
      <c r="H28" s="10">
        <v>25</v>
      </c>
      <c r="I28" s="10">
        <f t="shared" si="6"/>
        <v>5011.25</v>
      </c>
      <c r="J28" s="10">
        <f t="shared" si="7"/>
        <v>20</v>
      </c>
      <c r="K28" s="10">
        <f t="shared" si="8"/>
        <v>4009</v>
      </c>
      <c r="L28" s="10">
        <v>5</v>
      </c>
      <c r="M28" s="10">
        <f t="shared" si="9"/>
        <v>1002.25</v>
      </c>
      <c r="N28" s="10"/>
    </row>
    <row r="29" customFormat="1" ht="42" customHeight="1" spans="1:14">
      <c r="A29" s="10">
        <v>27</v>
      </c>
      <c r="B29" s="11" t="s">
        <v>40</v>
      </c>
      <c r="C29" s="11" t="s">
        <v>41</v>
      </c>
      <c r="D29" s="11" t="s">
        <v>42</v>
      </c>
      <c r="E29" s="10" t="s">
        <v>18</v>
      </c>
      <c r="F29" s="10">
        <v>200.45</v>
      </c>
      <c r="G29" s="10">
        <v>2</v>
      </c>
      <c r="H29" s="10">
        <v>15</v>
      </c>
      <c r="I29" s="10">
        <f t="shared" si="6"/>
        <v>6013.5</v>
      </c>
      <c r="J29" s="10">
        <f t="shared" si="7"/>
        <v>10</v>
      </c>
      <c r="K29" s="10">
        <f t="shared" si="8"/>
        <v>4009</v>
      </c>
      <c r="L29" s="10">
        <v>5</v>
      </c>
      <c r="M29" s="10">
        <f t="shared" si="9"/>
        <v>2004.5</v>
      </c>
      <c r="N29" s="10"/>
    </row>
    <row r="30" customFormat="1" ht="42" customHeight="1" spans="1:14">
      <c r="A30" s="10">
        <v>28</v>
      </c>
      <c r="B30" s="11" t="s">
        <v>40</v>
      </c>
      <c r="C30" s="11" t="s">
        <v>41</v>
      </c>
      <c r="D30" s="11" t="s">
        <v>43</v>
      </c>
      <c r="E30" s="10" t="s">
        <v>24</v>
      </c>
      <c r="F30" s="10">
        <v>105.4</v>
      </c>
      <c r="G30" s="10">
        <v>1</v>
      </c>
      <c r="H30" s="10">
        <v>25</v>
      </c>
      <c r="I30" s="10">
        <f t="shared" si="6"/>
        <v>2635</v>
      </c>
      <c r="J30" s="10">
        <f t="shared" si="7"/>
        <v>20</v>
      </c>
      <c r="K30" s="10">
        <f t="shared" si="8"/>
        <v>2108</v>
      </c>
      <c r="L30" s="10">
        <v>5</v>
      </c>
      <c r="M30" s="10">
        <f t="shared" si="9"/>
        <v>527</v>
      </c>
      <c r="N30" s="20"/>
    </row>
    <row r="31" customFormat="1" ht="42" customHeight="1" spans="1:14">
      <c r="A31" s="10">
        <v>29</v>
      </c>
      <c r="B31" s="11" t="s">
        <v>40</v>
      </c>
      <c r="C31" s="11" t="s">
        <v>41</v>
      </c>
      <c r="D31" s="11" t="s">
        <v>43</v>
      </c>
      <c r="E31" s="10" t="s">
        <v>18</v>
      </c>
      <c r="F31" s="10">
        <v>105.4</v>
      </c>
      <c r="G31" s="10">
        <v>2</v>
      </c>
      <c r="H31" s="10">
        <v>15</v>
      </c>
      <c r="I31" s="10">
        <f t="shared" si="6"/>
        <v>3162</v>
      </c>
      <c r="J31" s="10">
        <f t="shared" si="7"/>
        <v>10</v>
      </c>
      <c r="K31" s="10">
        <f t="shared" si="8"/>
        <v>2108</v>
      </c>
      <c r="L31" s="10">
        <v>5</v>
      </c>
      <c r="M31" s="10">
        <f t="shared" si="9"/>
        <v>1054</v>
      </c>
      <c r="N31" s="20"/>
    </row>
    <row r="32" customFormat="1" ht="42" customHeight="1" spans="1:14">
      <c r="A32" s="10">
        <v>30</v>
      </c>
      <c r="B32" s="11" t="s">
        <v>44</v>
      </c>
      <c r="C32" s="11" t="s">
        <v>41</v>
      </c>
      <c r="D32" s="11" t="s">
        <v>45</v>
      </c>
      <c r="E32" s="10" t="s">
        <v>18</v>
      </c>
      <c r="F32" s="10">
        <v>272</v>
      </c>
      <c r="G32" s="10">
        <v>3</v>
      </c>
      <c r="H32" s="10">
        <v>17</v>
      </c>
      <c r="I32" s="10">
        <f t="shared" si="6"/>
        <v>13872</v>
      </c>
      <c r="J32" s="10">
        <f t="shared" si="7"/>
        <v>12</v>
      </c>
      <c r="K32" s="10">
        <f t="shared" si="8"/>
        <v>9792</v>
      </c>
      <c r="L32" s="10">
        <v>5</v>
      </c>
      <c r="M32" s="10">
        <f t="shared" si="9"/>
        <v>4080</v>
      </c>
      <c r="N32" s="21" t="s">
        <v>46</v>
      </c>
    </row>
    <row r="33" customFormat="1" ht="42" customHeight="1" spans="1:14">
      <c r="A33" s="10">
        <v>31</v>
      </c>
      <c r="B33" s="11" t="s">
        <v>44</v>
      </c>
      <c r="C33" s="11" t="s">
        <v>41</v>
      </c>
      <c r="D33" s="11" t="s">
        <v>45</v>
      </c>
      <c r="E33" s="10" t="s">
        <v>24</v>
      </c>
      <c r="F33" s="10">
        <v>272</v>
      </c>
      <c r="G33" s="10">
        <v>3</v>
      </c>
      <c r="H33" s="10">
        <v>17</v>
      </c>
      <c r="I33" s="10">
        <f t="shared" si="6"/>
        <v>13872</v>
      </c>
      <c r="J33" s="10">
        <f t="shared" si="7"/>
        <v>12</v>
      </c>
      <c r="K33" s="10">
        <f t="shared" si="8"/>
        <v>9792</v>
      </c>
      <c r="L33" s="10">
        <v>5</v>
      </c>
      <c r="M33" s="10">
        <f t="shared" si="9"/>
        <v>4080</v>
      </c>
      <c r="N33" s="22"/>
    </row>
    <row r="34" customFormat="1" ht="42" customHeight="1" spans="1:14">
      <c r="A34" s="10">
        <v>32</v>
      </c>
      <c r="B34" s="11" t="s">
        <v>44</v>
      </c>
      <c r="C34" s="11" t="s">
        <v>41</v>
      </c>
      <c r="D34" s="10" t="s">
        <v>47</v>
      </c>
      <c r="E34" s="10" t="s">
        <v>18</v>
      </c>
      <c r="F34" s="10">
        <v>172</v>
      </c>
      <c r="G34" s="10">
        <v>3</v>
      </c>
      <c r="H34" s="10">
        <v>17</v>
      </c>
      <c r="I34" s="10">
        <f t="shared" si="6"/>
        <v>8772</v>
      </c>
      <c r="J34" s="10">
        <f t="shared" si="7"/>
        <v>12</v>
      </c>
      <c r="K34" s="10">
        <f t="shared" si="8"/>
        <v>6192</v>
      </c>
      <c r="L34" s="10">
        <v>5</v>
      </c>
      <c r="M34" s="10">
        <f t="shared" si="9"/>
        <v>2580</v>
      </c>
      <c r="N34" s="22"/>
    </row>
    <row r="35" ht="42" customHeight="1" spans="1:14">
      <c r="A35" s="10">
        <v>33</v>
      </c>
      <c r="B35" s="11" t="s">
        <v>44</v>
      </c>
      <c r="C35" s="11" t="s">
        <v>41</v>
      </c>
      <c r="D35" s="10" t="s">
        <v>47</v>
      </c>
      <c r="E35" s="10" t="s">
        <v>24</v>
      </c>
      <c r="F35" s="10">
        <v>172</v>
      </c>
      <c r="G35" s="10">
        <v>3</v>
      </c>
      <c r="H35" s="10">
        <v>17</v>
      </c>
      <c r="I35" s="10">
        <f t="shared" si="6"/>
        <v>8772</v>
      </c>
      <c r="J35" s="10">
        <f t="shared" si="7"/>
        <v>12</v>
      </c>
      <c r="K35" s="10">
        <f t="shared" si="8"/>
        <v>6192</v>
      </c>
      <c r="L35" s="10">
        <v>5</v>
      </c>
      <c r="M35" s="10">
        <f t="shared" si="9"/>
        <v>2580</v>
      </c>
      <c r="N35" s="22"/>
    </row>
    <row r="36" s="4" customFormat="1" ht="42" customHeight="1" spans="1:14">
      <c r="A36" s="10">
        <v>34</v>
      </c>
      <c r="B36" s="12" t="s">
        <v>44</v>
      </c>
      <c r="C36" s="12" t="s">
        <v>41</v>
      </c>
      <c r="D36" s="12" t="s">
        <v>48</v>
      </c>
      <c r="E36" s="13" t="s">
        <v>18</v>
      </c>
      <c r="F36" s="13">
        <v>107.76</v>
      </c>
      <c r="G36" s="13">
        <v>3</v>
      </c>
      <c r="H36" s="13">
        <v>17</v>
      </c>
      <c r="I36" s="13">
        <f t="shared" si="6"/>
        <v>5495.76</v>
      </c>
      <c r="J36" s="13">
        <f t="shared" si="7"/>
        <v>12</v>
      </c>
      <c r="K36" s="13">
        <f t="shared" si="8"/>
        <v>3879.36</v>
      </c>
      <c r="L36" s="13">
        <v>5</v>
      </c>
      <c r="M36" s="10">
        <f t="shared" si="9"/>
        <v>1616.4</v>
      </c>
      <c r="N36" s="22"/>
    </row>
    <row r="37" s="4" customFormat="1" ht="42" customHeight="1" spans="1:14">
      <c r="A37" s="10">
        <v>35</v>
      </c>
      <c r="B37" s="12" t="s">
        <v>44</v>
      </c>
      <c r="C37" s="12" t="s">
        <v>41</v>
      </c>
      <c r="D37" s="12" t="s">
        <v>48</v>
      </c>
      <c r="E37" s="13" t="s">
        <v>24</v>
      </c>
      <c r="F37" s="13">
        <v>107.76</v>
      </c>
      <c r="G37" s="13">
        <v>3</v>
      </c>
      <c r="H37" s="13">
        <v>17</v>
      </c>
      <c r="I37" s="13">
        <f t="shared" si="6"/>
        <v>5495.76</v>
      </c>
      <c r="J37" s="13">
        <f t="shared" si="7"/>
        <v>12</v>
      </c>
      <c r="K37" s="13">
        <f t="shared" si="8"/>
        <v>3879.36</v>
      </c>
      <c r="L37" s="13">
        <v>5</v>
      </c>
      <c r="M37" s="10">
        <f t="shared" si="9"/>
        <v>1616.4</v>
      </c>
      <c r="N37" s="23"/>
    </row>
    <row r="38" ht="42" customHeight="1" spans="1:14">
      <c r="A38" s="10">
        <v>36</v>
      </c>
      <c r="B38" s="11" t="s">
        <v>49</v>
      </c>
      <c r="C38" s="11" t="s">
        <v>41</v>
      </c>
      <c r="D38" s="11" t="s">
        <v>50</v>
      </c>
      <c r="E38" s="10" t="s">
        <v>20</v>
      </c>
      <c r="F38" s="10">
        <v>454</v>
      </c>
      <c r="G38" s="10">
        <v>1</v>
      </c>
      <c r="H38" s="10">
        <v>15</v>
      </c>
      <c r="I38" s="10">
        <f t="shared" si="6"/>
        <v>6810</v>
      </c>
      <c r="J38" s="10">
        <f t="shared" si="7"/>
        <v>10</v>
      </c>
      <c r="K38" s="10">
        <f t="shared" si="8"/>
        <v>4540</v>
      </c>
      <c r="L38" s="10">
        <v>5</v>
      </c>
      <c r="M38" s="10">
        <f t="shared" si="9"/>
        <v>2270</v>
      </c>
      <c r="N38" s="10"/>
    </row>
    <row r="39" ht="42" customHeight="1" spans="1:14">
      <c r="A39" s="10">
        <v>37</v>
      </c>
      <c r="B39" s="11" t="s">
        <v>49</v>
      </c>
      <c r="C39" s="11" t="s">
        <v>41</v>
      </c>
      <c r="D39" s="11" t="s">
        <v>50</v>
      </c>
      <c r="E39" s="10" t="s">
        <v>18</v>
      </c>
      <c r="F39" s="10">
        <v>227</v>
      </c>
      <c r="G39" s="10">
        <v>1</v>
      </c>
      <c r="H39" s="10">
        <v>15</v>
      </c>
      <c r="I39" s="10">
        <f t="shared" si="6"/>
        <v>3405</v>
      </c>
      <c r="J39" s="10">
        <f t="shared" si="7"/>
        <v>10</v>
      </c>
      <c r="K39" s="10">
        <f t="shared" si="8"/>
        <v>2270</v>
      </c>
      <c r="L39" s="10">
        <v>5</v>
      </c>
      <c r="M39" s="10">
        <f t="shared" si="9"/>
        <v>1135</v>
      </c>
      <c r="N39" s="10"/>
    </row>
    <row r="40" ht="42" customHeight="1" spans="1:14">
      <c r="A40" s="10">
        <v>38</v>
      </c>
      <c r="B40" s="11" t="s">
        <v>49</v>
      </c>
      <c r="C40" s="11" t="s">
        <v>41</v>
      </c>
      <c r="D40" s="11" t="s">
        <v>50</v>
      </c>
      <c r="E40" s="10" t="s">
        <v>18</v>
      </c>
      <c r="F40" s="10">
        <v>475</v>
      </c>
      <c r="G40" s="10">
        <v>1</v>
      </c>
      <c r="H40" s="10">
        <v>15</v>
      </c>
      <c r="I40" s="10">
        <f t="shared" si="6"/>
        <v>7125</v>
      </c>
      <c r="J40" s="10">
        <f t="shared" si="7"/>
        <v>10</v>
      </c>
      <c r="K40" s="10">
        <f t="shared" si="8"/>
        <v>4750</v>
      </c>
      <c r="L40" s="10">
        <v>5</v>
      </c>
      <c r="M40" s="10">
        <f t="shared" si="9"/>
        <v>2375</v>
      </c>
      <c r="N40" s="10"/>
    </row>
    <row r="41" ht="42" customHeight="1" spans="1:14">
      <c r="A41" s="10">
        <v>39</v>
      </c>
      <c r="B41" s="11" t="s">
        <v>49</v>
      </c>
      <c r="C41" s="11" t="s">
        <v>41</v>
      </c>
      <c r="D41" s="11" t="s">
        <v>51</v>
      </c>
      <c r="E41" s="10" t="s">
        <v>20</v>
      </c>
      <c r="F41" s="10">
        <v>560</v>
      </c>
      <c r="G41" s="10">
        <v>1</v>
      </c>
      <c r="H41" s="10">
        <v>15</v>
      </c>
      <c r="I41" s="10">
        <f t="shared" si="6"/>
        <v>8400</v>
      </c>
      <c r="J41" s="10">
        <f t="shared" si="7"/>
        <v>10</v>
      </c>
      <c r="K41" s="10">
        <f t="shared" si="8"/>
        <v>5600</v>
      </c>
      <c r="L41" s="10">
        <v>5</v>
      </c>
      <c r="M41" s="10">
        <f t="shared" si="9"/>
        <v>2800</v>
      </c>
      <c r="N41" s="10"/>
    </row>
    <row r="42" ht="42" customHeight="1" spans="1:14">
      <c r="A42" s="10">
        <v>40</v>
      </c>
      <c r="B42" s="11" t="s">
        <v>49</v>
      </c>
      <c r="C42" s="11" t="s">
        <v>41</v>
      </c>
      <c r="D42" s="11" t="s">
        <v>51</v>
      </c>
      <c r="E42" s="10" t="s">
        <v>18</v>
      </c>
      <c r="F42" s="10">
        <v>280</v>
      </c>
      <c r="G42" s="10">
        <v>1</v>
      </c>
      <c r="H42" s="10">
        <v>15</v>
      </c>
      <c r="I42" s="10">
        <f t="shared" si="6"/>
        <v>4200</v>
      </c>
      <c r="J42" s="10">
        <f t="shared" si="7"/>
        <v>10</v>
      </c>
      <c r="K42" s="10">
        <f t="shared" si="8"/>
        <v>2800</v>
      </c>
      <c r="L42" s="10">
        <v>5</v>
      </c>
      <c r="M42" s="10">
        <f t="shared" si="9"/>
        <v>1400</v>
      </c>
      <c r="N42" s="10"/>
    </row>
    <row r="43" ht="42" customHeight="1" spans="1:14">
      <c r="A43" s="10">
        <v>41</v>
      </c>
      <c r="B43" s="11" t="s">
        <v>49</v>
      </c>
      <c r="C43" s="11" t="s">
        <v>41</v>
      </c>
      <c r="D43" s="11" t="s">
        <v>52</v>
      </c>
      <c r="E43" s="10" t="s">
        <v>18</v>
      </c>
      <c r="F43" s="10">
        <v>205</v>
      </c>
      <c r="G43" s="10">
        <v>1</v>
      </c>
      <c r="H43" s="10">
        <v>15</v>
      </c>
      <c r="I43" s="10">
        <f t="shared" si="6"/>
        <v>3075</v>
      </c>
      <c r="J43" s="10">
        <f t="shared" si="7"/>
        <v>10</v>
      </c>
      <c r="K43" s="10">
        <f t="shared" si="8"/>
        <v>2050</v>
      </c>
      <c r="L43" s="10">
        <v>5</v>
      </c>
      <c r="M43" s="10">
        <f t="shared" si="9"/>
        <v>1025</v>
      </c>
      <c r="N43" s="10"/>
    </row>
    <row r="44" customFormat="1" ht="42" customHeight="1" spans="1:14">
      <c r="A44" s="10">
        <v>42</v>
      </c>
      <c r="B44" s="11" t="s">
        <v>53</v>
      </c>
      <c r="C44" s="11" t="s">
        <v>41</v>
      </c>
      <c r="D44" s="11" t="s">
        <v>54</v>
      </c>
      <c r="E44" s="10" t="s">
        <v>24</v>
      </c>
      <c r="F44" s="10">
        <v>600</v>
      </c>
      <c r="G44" s="10">
        <v>2</v>
      </c>
      <c r="H44" s="10">
        <v>15</v>
      </c>
      <c r="I44" s="10">
        <f t="shared" si="6"/>
        <v>18000</v>
      </c>
      <c r="J44" s="10">
        <f t="shared" si="7"/>
        <v>10</v>
      </c>
      <c r="K44" s="10">
        <f t="shared" si="8"/>
        <v>12000</v>
      </c>
      <c r="L44" s="10">
        <v>5</v>
      </c>
      <c r="M44" s="10">
        <f t="shared" si="9"/>
        <v>6000</v>
      </c>
      <c r="N44" s="10"/>
    </row>
    <row r="45" customFormat="1" ht="42" customHeight="1" spans="1:14">
      <c r="A45" s="10">
        <v>43</v>
      </c>
      <c r="B45" s="11" t="s">
        <v>53</v>
      </c>
      <c r="C45" s="11" t="s">
        <v>41</v>
      </c>
      <c r="D45" s="11" t="s">
        <v>54</v>
      </c>
      <c r="E45" s="10" t="s">
        <v>18</v>
      </c>
      <c r="F45" s="10">
        <v>600</v>
      </c>
      <c r="G45" s="10">
        <v>2</v>
      </c>
      <c r="H45" s="10">
        <v>15</v>
      </c>
      <c r="I45" s="10">
        <f t="shared" si="6"/>
        <v>18000</v>
      </c>
      <c r="J45" s="10">
        <f t="shared" si="7"/>
        <v>10</v>
      </c>
      <c r="K45" s="10">
        <f t="shared" si="8"/>
        <v>12000</v>
      </c>
      <c r="L45" s="10">
        <v>5</v>
      </c>
      <c r="M45" s="10">
        <f t="shared" si="9"/>
        <v>6000</v>
      </c>
      <c r="N45" s="10"/>
    </row>
    <row r="46" customFormat="1" ht="42" customHeight="1" spans="1:14">
      <c r="A46" s="10">
        <v>44</v>
      </c>
      <c r="B46" s="11" t="s">
        <v>55</v>
      </c>
      <c r="C46" s="11" t="s">
        <v>56</v>
      </c>
      <c r="D46" s="11" t="s">
        <v>57</v>
      </c>
      <c r="E46" s="10" t="s">
        <v>18</v>
      </c>
      <c r="F46" s="10">
        <v>165</v>
      </c>
      <c r="G46" s="10">
        <v>1</v>
      </c>
      <c r="H46" s="10">
        <v>15</v>
      </c>
      <c r="I46" s="10">
        <f t="shared" si="6"/>
        <v>2475</v>
      </c>
      <c r="J46" s="10">
        <f t="shared" si="7"/>
        <v>10</v>
      </c>
      <c r="K46" s="10">
        <f t="shared" si="8"/>
        <v>1650</v>
      </c>
      <c r="L46" s="10">
        <v>5</v>
      </c>
      <c r="M46" s="10">
        <f t="shared" si="9"/>
        <v>825</v>
      </c>
      <c r="N46" s="10"/>
    </row>
    <row r="47" customFormat="1" ht="42" customHeight="1" spans="1:14">
      <c r="A47" s="10">
        <v>45</v>
      </c>
      <c r="B47" s="11" t="s">
        <v>55</v>
      </c>
      <c r="C47" s="11" t="s">
        <v>56</v>
      </c>
      <c r="D47" s="11" t="s">
        <v>58</v>
      </c>
      <c r="E47" s="10" t="s">
        <v>18</v>
      </c>
      <c r="F47" s="10">
        <v>282</v>
      </c>
      <c r="G47" s="10">
        <v>1</v>
      </c>
      <c r="H47" s="10">
        <v>15</v>
      </c>
      <c r="I47" s="10">
        <f t="shared" si="6"/>
        <v>4230</v>
      </c>
      <c r="J47" s="10">
        <f t="shared" si="7"/>
        <v>10</v>
      </c>
      <c r="K47" s="10">
        <f t="shared" si="8"/>
        <v>2820</v>
      </c>
      <c r="L47" s="10">
        <v>5</v>
      </c>
      <c r="M47" s="10">
        <f t="shared" si="9"/>
        <v>1410</v>
      </c>
      <c r="N47" s="10"/>
    </row>
    <row r="48" customFormat="1" ht="42" customHeight="1" spans="1:14">
      <c r="A48" s="10">
        <v>46</v>
      </c>
      <c r="B48" s="11" t="s">
        <v>55</v>
      </c>
      <c r="C48" s="11" t="s">
        <v>56</v>
      </c>
      <c r="D48" s="11" t="s">
        <v>58</v>
      </c>
      <c r="E48" s="10" t="s">
        <v>20</v>
      </c>
      <c r="F48" s="10">
        <v>530</v>
      </c>
      <c r="G48" s="10">
        <v>1</v>
      </c>
      <c r="H48" s="10">
        <v>15</v>
      </c>
      <c r="I48" s="10">
        <f t="shared" si="6"/>
        <v>7950</v>
      </c>
      <c r="J48" s="10">
        <f t="shared" si="7"/>
        <v>10</v>
      </c>
      <c r="K48" s="10">
        <f t="shared" si="8"/>
        <v>5300</v>
      </c>
      <c r="L48" s="10">
        <v>5</v>
      </c>
      <c r="M48" s="10">
        <f t="shared" si="9"/>
        <v>2650</v>
      </c>
      <c r="N48" s="10"/>
    </row>
    <row r="49" s="5" customFormat="1" ht="42" customHeight="1" spans="1:14">
      <c r="A49" s="10">
        <v>47</v>
      </c>
      <c r="B49" s="11" t="s">
        <v>59</v>
      </c>
      <c r="C49" s="11" t="s">
        <v>60</v>
      </c>
      <c r="D49" s="11" t="s">
        <v>61</v>
      </c>
      <c r="E49" s="10" t="s">
        <v>62</v>
      </c>
      <c r="F49" s="10">
        <v>64.3</v>
      </c>
      <c r="G49" s="10">
        <v>4</v>
      </c>
      <c r="H49" s="10">
        <v>15</v>
      </c>
      <c r="I49" s="10">
        <f t="shared" si="6"/>
        <v>3858</v>
      </c>
      <c r="J49" s="10">
        <f t="shared" si="7"/>
        <v>10</v>
      </c>
      <c r="K49" s="13">
        <f t="shared" si="8"/>
        <v>2572</v>
      </c>
      <c r="L49" s="10">
        <v>5</v>
      </c>
      <c r="M49" s="10">
        <f t="shared" si="9"/>
        <v>1286</v>
      </c>
      <c r="N49" s="10"/>
    </row>
    <row r="50" s="5" customFormat="1" ht="42" customHeight="1" spans="1:14">
      <c r="A50" s="10">
        <v>48</v>
      </c>
      <c r="B50" s="11" t="s">
        <v>59</v>
      </c>
      <c r="C50" s="11" t="s">
        <v>60</v>
      </c>
      <c r="D50" s="11" t="s">
        <v>63</v>
      </c>
      <c r="E50" s="10" t="s">
        <v>62</v>
      </c>
      <c r="F50" s="10">
        <v>30.6</v>
      </c>
      <c r="G50" s="10">
        <v>4</v>
      </c>
      <c r="H50" s="10">
        <v>15</v>
      </c>
      <c r="I50" s="10">
        <f t="shared" si="6"/>
        <v>1836</v>
      </c>
      <c r="J50" s="10">
        <f t="shared" si="7"/>
        <v>10</v>
      </c>
      <c r="K50" s="13">
        <f t="shared" si="8"/>
        <v>1224</v>
      </c>
      <c r="L50" s="10">
        <v>5</v>
      </c>
      <c r="M50" s="10">
        <f t="shared" si="9"/>
        <v>612</v>
      </c>
      <c r="N50" s="10"/>
    </row>
    <row r="51" s="5" customFormat="1" ht="42" customHeight="1" spans="1:14">
      <c r="A51" s="10">
        <v>49</v>
      </c>
      <c r="B51" s="11" t="s">
        <v>59</v>
      </c>
      <c r="C51" s="11" t="s">
        <v>60</v>
      </c>
      <c r="D51" s="11" t="s">
        <v>64</v>
      </c>
      <c r="E51" s="10" t="s">
        <v>62</v>
      </c>
      <c r="F51" s="10">
        <v>34.8</v>
      </c>
      <c r="G51" s="10">
        <v>4</v>
      </c>
      <c r="H51" s="10">
        <v>15</v>
      </c>
      <c r="I51" s="10">
        <f t="shared" si="6"/>
        <v>2088</v>
      </c>
      <c r="J51" s="10">
        <f t="shared" si="7"/>
        <v>10</v>
      </c>
      <c r="K51" s="13">
        <f t="shared" si="8"/>
        <v>1392</v>
      </c>
      <c r="L51" s="10">
        <v>5</v>
      </c>
      <c r="M51" s="10">
        <f t="shared" si="9"/>
        <v>696</v>
      </c>
      <c r="N51" s="10"/>
    </row>
    <row r="52" customFormat="1" ht="42" customHeight="1" spans="1:14">
      <c r="A52" s="10">
        <v>50</v>
      </c>
      <c r="B52" s="11" t="s">
        <v>65</v>
      </c>
      <c r="C52" s="11" t="s">
        <v>66</v>
      </c>
      <c r="D52" s="11" t="s">
        <v>19</v>
      </c>
      <c r="E52" s="10" t="s">
        <v>20</v>
      </c>
      <c r="F52" s="10">
        <v>180</v>
      </c>
      <c r="G52" s="10">
        <v>1</v>
      </c>
      <c r="H52" s="13">
        <v>10</v>
      </c>
      <c r="I52" s="10">
        <f t="shared" ref="I52:I59" si="10">F52*G52*H52</f>
        <v>1800</v>
      </c>
      <c r="J52" s="10">
        <f t="shared" ref="J52:J59" si="11">H52-5</f>
        <v>5</v>
      </c>
      <c r="K52" s="13">
        <f t="shared" ref="K52:K59" si="12">J52*F52*G52</f>
        <v>900</v>
      </c>
      <c r="L52" s="10">
        <v>5</v>
      </c>
      <c r="M52" s="10">
        <f t="shared" ref="M52:M59" si="13">L52*G52*F52</f>
        <v>900</v>
      </c>
      <c r="N52" s="11"/>
    </row>
    <row r="53" customFormat="1" ht="42" customHeight="1" spans="1:14">
      <c r="A53" s="10">
        <v>51</v>
      </c>
      <c r="B53" s="11" t="s">
        <v>65</v>
      </c>
      <c r="C53" s="11" t="s">
        <v>66</v>
      </c>
      <c r="D53" s="11" t="s">
        <v>19</v>
      </c>
      <c r="E53" s="10" t="s">
        <v>18</v>
      </c>
      <c r="F53" s="10">
        <v>180</v>
      </c>
      <c r="G53" s="10">
        <v>2</v>
      </c>
      <c r="H53" s="13">
        <v>10</v>
      </c>
      <c r="I53" s="10">
        <f t="shared" si="10"/>
        <v>3600</v>
      </c>
      <c r="J53" s="10">
        <f t="shared" si="11"/>
        <v>5</v>
      </c>
      <c r="K53" s="13">
        <f t="shared" si="12"/>
        <v>1800</v>
      </c>
      <c r="L53" s="10">
        <v>5</v>
      </c>
      <c r="M53" s="10">
        <f t="shared" si="13"/>
        <v>1800</v>
      </c>
      <c r="N53" s="11"/>
    </row>
    <row r="54" customFormat="1" ht="42" customHeight="1" spans="1:14">
      <c r="A54" s="10">
        <v>52</v>
      </c>
      <c r="B54" s="11" t="s">
        <v>65</v>
      </c>
      <c r="C54" s="11" t="s">
        <v>66</v>
      </c>
      <c r="D54" s="11" t="s">
        <v>19</v>
      </c>
      <c r="E54" s="10" t="s">
        <v>20</v>
      </c>
      <c r="F54" s="10">
        <v>426</v>
      </c>
      <c r="G54" s="10">
        <v>1</v>
      </c>
      <c r="H54" s="13">
        <v>10</v>
      </c>
      <c r="I54" s="10">
        <f t="shared" si="10"/>
        <v>4260</v>
      </c>
      <c r="J54" s="10">
        <f t="shared" si="11"/>
        <v>5</v>
      </c>
      <c r="K54" s="13">
        <f t="shared" si="12"/>
        <v>2130</v>
      </c>
      <c r="L54" s="10">
        <v>5</v>
      </c>
      <c r="M54" s="10">
        <f t="shared" si="13"/>
        <v>2130</v>
      </c>
      <c r="N54" s="11"/>
    </row>
    <row r="55" customFormat="1" ht="42" customHeight="1" spans="1:14">
      <c r="A55" s="10">
        <v>53</v>
      </c>
      <c r="B55" s="11" t="s">
        <v>65</v>
      </c>
      <c r="C55" s="11" t="s">
        <v>66</v>
      </c>
      <c r="D55" s="11" t="s">
        <v>19</v>
      </c>
      <c r="E55" s="10" t="s">
        <v>18</v>
      </c>
      <c r="F55" s="10">
        <v>426</v>
      </c>
      <c r="G55" s="10">
        <v>2</v>
      </c>
      <c r="H55" s="13">
        <v>10</v>
      </c>
      <c r="I55" s="10">
        <f t="shared" si="10"/>
        <v>8520</v>
      </c>
      <c r="J55" s="10">
        <f t="shared" si="11"/>
        <v>5</v>
      </c>
      <c r="K55" s="13">
        <f t="shared" si="12"/>
        <v>4260</v>
      </c>
      <c r="L55" s="10">
        <v>5</v>
      </c>
      <c r="M55" s="10">
        <f t="shared" si="13"/>
        <v>4260</v>
      </c>
      <c r="N55" s="11"/>
    </row>
    <row r="56" customFormat="1" ht="42" customHeight="1" spans="1:14">
      <c r="A56" s="10">
        <v>54</v>
      </c>
      <c r="B56" s="11" t="s">
        <v>67</v>
      </c>
      <c r="C56" s="11" t="s">
        <v>66</v>
      </c>
      <c r="D56" s="11" t="s">
        <v>68</v>
      </c>
      <c r="E56" s="10" t="s">
        <v>18</v>
      </c>
      <c r="F56" s="10">
        <v>300</v>
      </c>
      <c r="G56" s="10">
        <v>1</v>
      </c>
      <c r="H56" s="13">
        <v>10</v>
      </c>
      <c r="I56" s="10">
        <f t="shared" si="10"/>
        <v>3000</v>
      </c>
      <c r="J56" s="10">
        <f t="shared" si="11"/>
        <v>5</v>
      </c>
      <c r="K56" s="13">
        <f t="shared" si="12"/>
        <v>1500</v>
      </c>
      <c r="L56" s="10">
        <v>5</v>
      </c>
      <c r="M56" s="10">
        <f t="shared" si="13"/>
        <v>1500</v>
      </c>
      <c r="N56" s="23"/>
    </row>
    <row r="57" customFormat="1" ht="42" customHeight="1" spans="1:14">
      <c r="A57" s="10">
        <v>55</v>
      </c>
      <c r="B57" s="11" t="s">
        <v>67</v>
      </c>
      <c r="C57" s="11" t="s">
        <v>66</v>
      </c>
      <c r="D57" s="11" t="s">
        <v>68</v>
      </c>
      <c r="E57" s="10" t="s">
        <v>18</v>
      </c>
      <c r="F57" s="10">
        <v>340</v>
      </c>
      <c r="G57" s="10">
        <v>2</v>
      </c>
      <c r="H57" s="13">
        <v>10</v>
      </c>
      <c r="I57" s="10">
        <f t="shared" si="10"/>
        <v>6800</v>
      </c>
      <c r="J57" s="10">
        <f t="shared" si="11"/>
        <v>5</v>
      </c>
      <c r="K57" s="13">
        <f t="shared" si="12"/>
        <v>3400</v>
      </c>
      <c r="L57" s="10">
        <v>5</v>
      </c>
      <c r="M57" s="10">
        <f t="shared" si="13"/>
        <v>3400</v>
      </c>
      <c r="N57" s="23"/>
    </row>
    <row r="58" customFormat="1" ht="42" customHeight="1" spans="1:14">
      <c r="A58" s="10">
        <v>56</v>
      </c>
      <c r="B58" s="11" t="s">
        <v>67</v>
      </c>
      <c r="C58" s="11" t="s">
        <v>66</v>
      </c>
      <c r="D58" s="11" t="s">
        <v>69</v>
      </c>
      <c r="E58" s="10" t="s">
        <v>24</v>
      </c>
      <c r="F58" s="10">
        <v>300</v>
      </c>
      <c r="G58" s="10">
        <v>1</v>
      </c>
      <c r="H58" s="13">
        <v>10</v>
      </c>
      <c r="I58" s="10">
        <f t="shared" si="10"/>
        <v>3000</v>
      </c>
      <c r="J58" s="10">
        <f t="shared" si="11"/>
        <v>5</v>
      </c>
      <c r="K58" s="13">
        <f t="shared" si="12"/>
        <v>1500</v>
      </c>
      <c r="L58" s="10">
        <v>5</v>
      </c>
      <c r="M58" s="10">
        <f t="shared" si="13"/>
        <v>1500</v>
      </c>
      <c r="N58" s="23"/>
    </row>
    <row r="59" customFormat="1" ht="42" customHeight="1" spans="1:14">
      <c r="A59" s="10">
        <v>57</v>
      </c>
      <c r="B59" s="11" t="s">
        <v>67</v>
      </c>
      <c r="C59" s="11" t="s">
        <v>66</v>
      </c>
      <c r="D59" s="11" t="s">
        <v>69</v>
      </c>
      <c r="E59" s="10" t="s">
        <v>18</v>
      </c>
      <c r="F59" s="10">
        <v>400</v>
      </c>
      <c r="G59" s="10">
        <v>3</v>
      </c>
      <c r="H59" s="13">
        <v>10</v>
      </c>
      <c r="I59" s="10">
        <f t="shared" si="10"/>
        <v>12000</v>
      </c>
      <c r="J59" s="10">
        <f t="shared" si="11"/>
        <v>5</v>
      </c>
      <c r="K59" s="13">
        <f t="shared" si="12"/>
        <v>6000</v>
      </c>
      <c r="L59" s="10">
        <v>5</v>
      </c>
      <c r="M59" s="10">
        <f t="shared" si="13"/>
        <v>6000</v>
      </c>
      <c r="N59" s="23"/>
    </row>
    <row r="60" s="6" customFormat="1" ht="42" customHeight="1" spans="1:14">
      <c r="A60" s="14" t="s">
        <v>70</v>
      </c>
      <c r="B60" s="15"/>
      <c r="C60" s="15"/>
      <c r="D60" s="15"/>
      <c r="E60" s="16"/>
      <c r="F60" s="17">
        <f>SUMPRODUCT(F3:F59,G3:G59)</f>
        <v>21529.77</v>
      </c>
      <c r="G60" s="18"/>
      <c r="H60" s="19"/>
      <c r="I60" s="24">
        <f>SUM(I3:I59)</f>
        <v>310920.37</v>
      </c>
      <c r="J60" s="19"/>
      <c r="K60" s="24">
        <f>SUM(K3:K59)</f>
        <v>203271.52</v>
      </c>
      <c r="L60" s="19"/>
      <c r="M60" s="25">
        <f>SUM(M3:M59)</f>
        <v>107648.85</v>
      </c>
      <c r="N60" s="19"/>
    </row>
  </sheetData>
  <autoFilter ref="A2:N60">
    <extLst/>
  </autoFilter>
  <mergeCells count="4">
    <mergeCell ref="A1:N1"/>
    <mergeCell ref="A60:E60"/>
    <mergeCell ref="F60:G60"/>
    <mergeCell ref="N32:N37"/>
  </mergeCells>
  <pageMargins left="0.251388888888889" right="0.251388888888889" top="0.751388888888889" bottom="0.751388888888889" header="0.297916666666667" footer="0.297916666666667"/>
  <pageSetup paperSize="9" scale="77" fitToHeight="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江阴市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2023-12-13T00:49:00Z</dcterms:created>
  <dcterms:modified xsi:type="dcterms:W3CDTF">2024-06-20T08:03:26Z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D95A1E70420A41F7A6755841B9C60343_11</vt:lpwstr>
  </property>
  <property fmtid="{D5CDD505-2E9C-101B-9397-08002B2CF9AE}" pid="3" name="KSOProductBuildVer">
    <vt:lpwstr>2052-12.1.0.16929</vt:lpwstr>
  </property>
</Properties>
</file>